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TC PG2 (2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<sst xmlns="http://schemas.openxmlformats.org/spreadsheetml/2006/main" count="90" uniqueCount="51">
  <si>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</si>
  <si>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</si>
  <si>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</si>
  <si>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</si>
  <si>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</si>
  <si>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</si>
  <si>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</si>
  <si>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</si>
  <si>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</si>
  <si>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</si>
  <si>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</si>
  <si>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</si>
  <si>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</si>
  <si>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</si>
  <si>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</si>
  <si>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</si>
  <si>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</si>
  <si>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</si>
  <si>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</si>
  <si>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</si>
  <si>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</si>
  <si>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</si>
  <si>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</si>
  <si>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</si>
  <si>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</si>
  <si>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</si>
  <si>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</si>
  <si>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</si>
  <si>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</si>
  <si>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</si>
  <si>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</si>
  <si>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</si>
  <si>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</si>
  <si>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</si>
  <si>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</si>
  <si>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</si>
  <si>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</si>
  <si>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</si>
  <si>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</si>
  <si>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</si>
  <si>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</si>
  <si>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</si>
  <si>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</si>
  <si>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* Bollettini di pagamento senza nominativi</t>
  </si>
  <si>
    <t>DIFFERENZA</t>
  </si>
  <si>
    <t>TOTALI A.T.C. PG 2</t>
  </si>
  <si>
    <t>ULT. AMBITO</t>
  </si>
  <si>
    <t>2004-2005</t>
  </si>
  <si>
    <t>CACCIATORI PAGANTI RESIDENTI IN UMBRIA  STAGIONE VENATORIA  2005- 2006</t>
  </si>
  <si>
    <t>DIFFERENZA CACCIATORI PAGANTI ISCRITTI IN UMBRIA                                              STAGIONI VENATORIE   2004-2005/2005-2006</t>
  </si>
  <si>
    <t>2005-2006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</si>
</sst>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8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4"/>
  <sheetViews>
    <sheetView tabSelected="1" workbookViewId="0" topLeftCell="B17">
      <selection activeCell="H31" sqref="H31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84" customHeight="1" thickBot="1"/>
    <row r="2" spans="2:5" ht="21" customHeight="1">
      <c r="B2" s="39" t="s">
        <v>49</v>
      </c>
      <c r="C2" s="40"/>
      <c r="D2" s="40"/>
      <c r="E2" s="41"/>
    </row>
    <row r="3" spans="2:11" ht="21" customHeight="1" thickBot="1">
      <c r="B3" s="42"/>
      <c r="C3" s="43"/>
      <c r="D3" s="43"/>
      <c r="E3" s="44"/>
      <c r="K3">
        <v>1</v>
      </c>
    </row>
    <row r="4" spans="2:5" ht="24.75" customHeight="1" thickBot="1" thickTop="1">
      <c r="B4" s="5" t="s">
        <v>0</v>
      </c>
      <c r="C4" s="6" t="s">
        <v>47</v>
      </c>
      <c r="D4" s="6" t="s">
        <v>50</v>
      </c>
      <c r="E4" s="7" t="s">
        <v>44</v>
      </c>
    </row>
    <row r="5" spans="2:5" ht="16.5">
      <c r="B5" s="8" t="s">
        <v>2</v>
      </c>
      <c r="C5" s="4">
        <v>960</v>
      </c>
      <c r="D5" s="4">
        <f>Foglio1!G5</f>
        <v>935</v>
      </c>
      <c r="E5" s="19">
        <f>D5-C5</f>
        <v>-25</v>
      </c>
    </row>
    <row r="6" spans="2:5" ht="16.5">
      <c r="B6" s="8" t="s">
        <v>35</v>
      </c>
      <c r="C6" s="54">
        <v>574</v>
      </c>
      <c r="D6" s="4">
        <f>Foglio1!G6</f>
        <v>539</v>
      </c>
      <c r="E6" s="19">
        <f aca="true" t="shared" si="0" ref="E6:E42">D6-C6</f>
        <v>-35</v>
      </c>
    </row>
    <row r="7" spans="2:5" ht="16.5">
      <c r="B7" s="8" t="s">
        <v>3</v>
      </c>
      <c r="C7" s="54">
        <v>206</v>
      </c>
      <c r="D7" s="4">
        <f>Foglio1!G7</f>
        <v>196</v>
      </c>
      <c r="E7" s="19">
        <f t="shared" si="0"/>
        <v>-10</v>
      </c>
    </row>
    <row r="8" spans="2:5" ht="16.5">
      <c r="B8" s="8" t="s">
        <v>4</v>
      </c>
      <c r="C8" s="54">
        <v>332</v>
      </c>
      <c r="D8" s="4">
        <f>Foglio1!G8</f>
        <v>302</v>
      </c>
      <c r="E8" s="19">
        <f t="shared" si="0"/>
        <v>-30</v>
      </c>
    </row>
    <row r="9" spans="2:5" ht="16.5">
      <c r="B9" s="8" t="s">
        <v>5</v>
      </c>
      <c r="C9" s="54">
        <v>149</v>
      </c>
      <c r="D9" s="4">
        <f>Foglio1!G9</f>
        <v>142</v>
      </c>
      <c r="E9" s="19">
        <f t="shared" si="0"/>
        <v>-7</v>
      </c>
    </row>
    <row r="10" spans="2:5" ht="16.5">
      <c r="B10" s="8" t="s">
        <v>6</v>
      </c>
      <c r="C10" s="54">
        <v>211</v>
      </c>
      <c r="D10" s="4">
        <f>Foglio1!G10</f>
        <v>197</v>
      </c>
      <c r="E10" s="19">
        <f t="shared" si="0"/>
        <v>-14</v>
      </c>
    </row>
    <row r="11" spans="2:5" ht="16.5">
      <c r="B11" s="8" t="s">
        <v>7</v>
      </c>
      <c r="C11" s="54">
        <v>186</v>
      </c>
      <c r="D11" s="4">
        <f>Foglio1!G11</f>
        <v>173</v>
      </c>
      <c r="E11" s="19">
        <f t="shared" si="0"/>
        <v>-13</v>
      </c>
    </row>
    <row r="12" spans="2:5" ht="16.5">
      <c r="B12" s="8" t="s">
        <v>26</v>
      </c>
      <c r="C12" s="54">
        <v>185</v>
      </c>
      <c r="D12" s="4">
        <f>Foglio1!G12</f>
        <v>168</v>
      </c>
      <c r="E12" s="19">
        <f t="shared" si="0"/>
        <v>-17</v>
      </c>
    </row>
    <row r="13" spans="2:5" ht="16.5">
      <c r="B13" s="8" t="s">
        <v>27</v>
      </c>
      <c r="C13" s="54">
        <v>117</v>
      </c>
      <c r="D13" s="4">
        <f>Foglio1!G13</f>
        <v>115</v>
      </c>
      <c r="E13" s="19">
        <f t="shared" si="0"/>
        <v>-2</v>
      </c>
    </row>
    <row r="14" spans="2:5" ht="16.5">
      <c r="B14" s="8" t="s">
        <v>8</v>
      </c>
      <c r="C14" s="54">
        <v>257</v>
      </c>
      <c r="D14" s="4">
        <f>Foglio1!G14</f>
        <v>240</v>
      </c>
      <c r="E14" s="19">
        <f t="shared" si="0"/>
        <v>-17</v>
      </c>
    </row>
    <row r="15" spans="2:5" ht="16.5">
      <c r="B15" s="8" t="s">
        <v>9</v>
      </c>
      <c r="C15" s="54">
        <v>373</v>
      </c>
      <c r="D15" s="4">
        <f>Foglio1!G15</f>
        <v>346</v>
      </c>
      <c r="E15" s="19">
        <f t="shared" si="0"/>
        <v>-27</v>
      </c>
    </row>
    <row r="16" spans="2:5" ht="16.5">
      <c r="B16" s="8" t="s">
        <v>10</v>
      </c>
      <c r="C16" s="54">
        <v>1875</v>
      </c>
      <c r="D16" s="4">
        <f>Foglio1!G16</f>
        <v>1861</v>
      </c>
      <c r="E16" s="19">
        <f t="shared" si="0"/>
        <v>-14</v>
      </c>
    </row>
    <row r="17" spans="2:5" ht="16.5">
      <c r="B17" s="8" t="s">
        <v>28</v>
      </c>
      <c r="C17" s="54">
        <v>123</v>
      </c>
      <c r="D17" s="4">
        <f>Foglio1!G17</f>
        <v>110</v>
      </c>
      <c r="E17" s="19">
        <f t="shared" si="0"/>
        <v>-13</v>
      </c>
    </row>
    <row r="18" spans="2:5" ht="16.5">
      <c r="B18" s="8" t="s">
        <v>29</v>
      </c>
      <c r="C18" s="54">
        <v>345</v>
      </c>
      <c r="D18" s="4">
        <f>Foglio1!G18</f>
        <v>326</v>
      </c>
      <c r="E18" s="19">
        <f t="shared" si="0"/>
        <v>-19</v>
      </c>
    </row>
    <row r="19" spans="2:5" ht="16.5">
      <c r="B19" s="8" t="s">
        <v>30</v>
      </c>
      <c r="C19" s="54">
        <v>624</v>
      </c>
      <c r="D19" s="4">
        <f>Foglio1!G19</f>
        <v>587</v>
      </c>
      <c r="E19" s="19">
        <f t="shared" si="0"/>
        <v>-37</v>
      </c>
    </row>
    <row r="20" spans="2:5" ht="16.5">
      <c r="B20" s="8" t="s">
        <v>31</v>
      </c>
      <c r="C20" s="54">
        <v>282</v>
      </c>
      <c r="D20" s="4">
        <f>Foglio1!G20</f>
        <v>245</v>
      </c>
      <c r="E20" s="19">
        <f t="shared" si="0"/>
        <v>-37</v>
      </c>
    </row>
    <row r="21" spans="2:5" ht="16.5">
      <c r="B21" s="8" t="s">
        <v>32</v>
      </c>
      <c r="C21" s="54">
        <v>141</v>
      </c>
      <c r="D21" s="4">
        <f>Foglio1!G21</f>
        <v>128</v>
      </c>
      <c r="E21" s="19">
        <f t="shared" si="0"/>
        <v>-13</v>
      </c>
    </row>
    <row r="22" spans="2:5" ht="16.5">
      <c r="B22" s="8" t="s">
        <v>11</v>
      </c>
      <c r="C22" s="54">
        <v>400</v>
      </c>
      <c r="D22" s="4">
        <f>Foglio1!G22</f>
        <v>390</v>
      </c>
      <c r="E22" s="19">
        <f t="shared" si="0"/>
        <v>-10</v>
      </c>
    </row>
    <row r="23" spans="2:5" ht="16.5">
      <c r="B23" s="8" t="s">
        <v>36</v>
      </c>
      <c r="C23" s="54">
        <v>42</v>
      </c>
      <c r="D23" s="4">
        <f>Foglio1!G23</f>
        <v>33</v>
      </c>
      <c r="E23" s="19">
        <f t="shared" si="0"/>
        <v>-9</v>
      </c>
    </row>
    <row r="24" spans="2:5" ht="16.5">
      <c r="B24" s="8" t="s">
        <v>33</v>
      </c>
      <c r="C24" s="54">
        <v>401</v>
      </c>
      <c r="D24" s="4">
        <f>Foglio1!G24</f>
        <v>381</v>
      </c>
      <c r="E24" s="19">
        <f t="shared" si="0"/>
        <v>-20</v>
      </c>
    </row>
    <row r="25" spans="2:5" ht="16.5">
      <c r="B25" s="8" t="s">
        <v>12</v>
      </c>
      <c r="C25" s="54">
        <v>173</v>
      </c>
      <c r="D25" s="4">
        <f>Foglio1!G25</f>
        <v>160</v>
      </c>
      <c r="E25" s="19">
        <f t="shared" si="0"/>
        <v>-13</v>
      </c>
    </row>
    <row r="26" spans="2:5" ht="16.5">
      <c r="B26" s="8" t="s">
        <v>13</v>
      </c>
      <c r="C26" s="54">
        <v>16</v>
      </c>
      <c r="D26" s="4">
        <f>Foglio1!G26</f>
        <v>12</v>
      </c>
      <c r="E26" s="19">
        <f t="shared" si="0"/>
        <v>-4</v>
      </c>
    </row>
    <row r="27" spans="2:5" ht="16.5">
      <c r="B27" s="8" t="s">
        <v>14</v>
      </c>
      <c r="C27" s="54">
        <v>58</v>
      </c>
      <c r="D27" s="4">
        <f>Foglio1!G27</f>
        <v>57</v>
      </c>
      <c r="E27" s="19">
        <f t="shared" si="0"/>
        <v>-1</v>
      </c>
    </row>
    <row r="28" spans="2:5" ht="16.5">
      <c r="B28" s="8" t="s">
        <v>34</v>
      </c>
      <c r="C28" s="54">
        <v>46</v>
      </c>
      <c r="D28" s="4">
        <f>Foglio1!G28</f>
        <v>43</v>
      </c>
      <c r="E28" s="19">
        <f t="shared" si="0"/>
        <v>-3</v>
      </c>
    </row>
    <row r="29" spans="2:5" ht="16.5">
      <c r="B29" s="8" t="s">
        <v>15</v>
      </c>
      <c r="C29" s="54">
        <v>37</v>
      </c>
      <c r="D29" s="4">
        <f>Foglio1!G29</f>
        <v>37</v>
      </c>
      <c r="E29" s="19">
        <f t="shared" si="0"/>
        <v>0</v>
      </c>
    </row>
    <row r="30" spans="2:5" ht="16.5">
      <c r="B30" s="8" t="s">
        <v>16</v>
      </c>
      <c r="C30" s="54">
        <v>111</v>
      </c>
      <c r="D30" s="4">
        <f>Foglio1!G30</f>
        <v>100</v>
      </c>
      <c r="E30" s="19">
        <f t="shared" si="0"/>
        <v>-11</v>
      </c>
    </row>
    <row r="31" spans="2:5" ht="16.5">
      <c r="B31" s="8" t="s">
        <v>17</v>
      </c>
      <c r="C31" s="54">
        <v>437</v>
      </c>
      <c r="D31" s="4">
        <f>Foglio1!G31</f>
        <v>400</v>
      </c>
      <c r="E31" s="19">
        <f t="shared" si="0"/>
        <v>-37</v>
      </c>
    </row>
    <row r="32" spans="2:5" ht="16.5">
      <c r="B32" s="8" t="s">
        <v>18</v>
      </c>
      <c r="C32" s="54">
        <v>2417</v>
      </c>
      <c r="D32" s="4">
        <f>Foglio1!G32</f>
        <v>2109</v>
      </c>
      <c r="E32" s="19">
        <f t="shared" si="0"/>
        <v>-308</v>
      </c>
    </row>
    <row r="33" spans="2:5" ht="16.5">
      <c r="B33" s="8" t="s">
        <v>19</v>
      </c>
      <c r="C33" s="54">
        <v>1131</v>
      </c>
      <c r="D33" s="4">
        <f>Foglio1!G33</f>
        <v>1181</v>
      </c>
      <c r="E33" s="19">
        <f t="shared" si="0"/>
        <v>50</v>
      </c>
    </row>
    <row r="34" spans="2:5" ht="16.5">
      <c r="B34" s="8" t="s">
        <v>20</v>
      </c>
      <c r="C34" s="54">
        <v>249</v>
      </c>
      <c r="D34" s="4">
        <f>Foglio1!G34</f>
        <v>230</v>
      </c>
      <c r="E34" s="19">
        <f t="shared" si="0"/>
        <v>-19</v>
      </c>
    </row>
    <row r="35" spans="2:5" ht="16.5">
      <c r="B35" s="8" t="s">
        <v>21</v>
      </c>
      <c r="C35" s="54">
        <v>351</v>
      </c>
      <c r="D35" s="4">
        <f>Foglio1!G35</f>
        <v>335</v>
      </c>
      <c r="E35" s="19">
        <f t="shared" si="0"/>
        <v>-16</v>
      </c>
    </row>
    <row r="36" spans="2:5" ht="16.5">
      <c r="B36" s="8" t="s">
        <v>22</v>
      </c>
      <c r="C36" s="54">
        <v>41</v>
      </c>
      <c r="D36" s="4">
        <f>Foglio1!G36</f>
        <v>34</v>
      </c>
      <c r="E36" s="19">
        <f t="shared" si="0"/>
        <v>-7</v>
      </c>
    </row>
    <row r="37" spans="2:5" ht="17.25" thickBot="1">
      <c r="B37" s="9" t="s">
        <v>23</v>
      </c>
      <c r="C37" s="55">
        <v>131</v>
      </c>
      <c r="D37" s="57">
        <f>Foglio1!G37</f>
        <v>125</v>
      </c>
      <c r="E37" s="58">
        <f t="shared" si="0"/>
        <v>-6</v>
      </c>
    </row>
    <row r="38" spans="2:5" ht="21" thickBot="1">
      <c r="B38" s="16" t="s">
        <v>45</v>
      </c>
      <c r="C38" s="18">
        <f>SUM(C5:C37)</f>
        <v>12981</v>
      </c>
      <c r="D38" s="60">
        <f>Foglio1!G38</f>
        <v>12703</v>
      </c>
      <c r="E38" s="61">
        <f t="shared" si="0"/>
        <v>-278</v>
      </c>
    </row>
    <row r="39" spans="2:5" ht="15" customHeight="1">
      <c r="B39" s="10" t="s">
        <v>42</v>
      </c>
      <c r="C39" s="56">
        <v>9</v>
      </c>
      <c r="D39" s="4">
        <f>Foglio1!G39</f>
        <v>6</v>
      </c>
      <c r="E39" s="59">
        <f t="shared" si="0"/>
        <v>-3</v>
      </c>
    </row>
    <row r="40" spans="2:5" ht="16.5">
      <c r="B40" s="10" t="s">
        <v>24</v>
      </c>
      <c r="C40" s="54">
        <v>1673</v>
      </c>
      <c r="D40" s="4">
        <f>Foglio1!G40</f>
        <v>1590</v>
      </c>
      <c r="E40" s="19">
        <f t="shared" si="0"/>
        <v>-83</v>
      </c>
    </row>
    <row r="41" spans="2:5" ht="17.25" thickBot="1">
      <c r="B41" s="11" t="s">
        <v>25</v>
      </c>
      <c r="C41" s="55">
        <v>1721</v>
      </c>
      <c r="D41" s="57">
        <f>Foglio1!G41</f>
        <v>1617</v>
      </c>
      <c r="E41" s="58">
        <f t="shared" si="0"/>
        <v>-104</v>
      </c>
    </row>
    <row r="42" spans="2:11" ht="21.75" customHeight="1" thickBot="1">
      <c r="B42" s="62" t="s">
        <v>40</v>
      </c>
      <c r="C42" s="63">
        <f>C38+C39+C40+C41</f>
        <v>16384</v>
      </c>
      <c r="D42" s="60">
        <f>Foglio1!G42</f>
        <v>15916</v>
      </c>
      <c r="E42" s="61">
        <f t="shared" si="0"/>
        <v>-468</v>
      </c>
      <c r="K42">
        <v>14565</v>
      </c>
    </row>
    <row r="43" spans="2:5" ht="13.5" thickBot="1">
      <c r="B43" s="12" t="s">
        <v>43</v>
      </c>
      <c r="C43" s="13"/>
      <c r="D43" s="13"/>
      <c r="E43" s="14"/>
    </row>
    <row r="44" spans="3:5" ht="12.75">
      <c r="C44" s="15"/>
      <c r="D44" s="15"/>
      <c r="E44" s="15"/>
    </row>
  </sheetData>
  <mergeCells count="1">
    <mergeCell ref="B2:E3"/>
  </mergeCells>
  <printOptions/>
  <pageMargins left="0.38" right="0.35" top="0.73" bottom="0.56" header="0.27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workbookViewId="0" topLeftCell="A1">
      <selection activeCell="G6" sqref="G6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45" t="s">
        <v>48</v>
      </c>
      <c r="C2" s="46"/>
      <c r="D2" s="46"/>
      <c r="E2" s="46"/>
      <c r="F2" s="46"/>
      <c r="G2" s="47"/>
    </row>
    <row r="3" spans="2:13" ht="9.75" customHeight="1" thickBot="1">
      <c r="B3" s="48"/>
      <c r="C3" s="49"/>
      <c r="D3" s="49"/>
      <c r="E3" s="49"/>
      <c r="F3" s="49"/>
      <c r="G3" s="50"/>
      <c r="I3" s="20"/>
      <c r="J3" s="20"/>
      <c r="K3" s="20"/>
      <c r="M3">
        <v>1</v>
      </c>
    </row>
    <row r="4" spans="2:11" ht="30.75" customHeight="1" thickBot="1">
      <c r="B4" s="25" t="s">
        <v>0</v>
      </c>
      <c r="C4" s="26" t="s">
        <v>37</v>
      </c>
      <c r="D4" s="27" t="s">
        <v>46</v>
      </c>
      <c r="E4" s="26" t="s">
        <v>38</v>
      </c>
      <c r="F4" s="26" t="s">
        <v>39</v>
      </c>
      <c r="G4" s="28" t="s">
        <v>1</v>
      </c>
      <c r="I4" s="20"/>
      <c r="J4" s="20"/>
      <c r="K4" s="20"/>
    </row>
    <row r="5" spans="2:11" ht="15" customHeight="1">
      <c r="B5" s="3" t="s">
        <v>2</v>
      </c>
      <c r="C5" s="33">
        <v>890</v>
      </c>
      <c r="D5" s="33">
        <v>29</v>
      </c>
      <c r="E5" s="33">
        <v>16</v>
      </c>
      <c r="F5" s="33"/>
      <c r="G5" s="4">
        <v>935</v>
      </c>
      <c r="I5" s="21"/>
      <c r="J5" s="29"/>
      <c r="K5" s="20"/>
    </row>
    <row r="6" spans="2:11" ht="15" customHeight="1">
      <c r="B6" s="1" t="s">
        <v>35</v>
      </c>
      <c r="C6" s="34">
        <v>481</v>
      </c>
      <c r="D6" s="34">
        <v>37</v>
      </c>
      <c r="E6" s="34">
        <v>21</v>
      </c>
      <c r="F6" s="34"/>
      <c r="G6" s="4">
        <f>SUM(C6:F6)</f>
        <v>539</v>
      </c>
      <c r="I6" s="21"/>
      <c r="J6" s="22"/>
      <c r="K6" s="20"/>
    </row>
    <row r="7" spans="2:11" ht="15" customHeight="1">
      <c r="B7" s="1" t="s">
        <v>3</v>
      </c>
      <c r="C7" s="34">
        <v>174</v>
      </c>
      <c r="D7" s="34">
        <v>8</v>
      </c>
      <c r="E7" s="34">
        <v>14</v>
      </c>
      <c r="F7" s="34"/>
      <c r="G7" s="4">
        <f aca="true" t="shared" si="0" ref="G7:G37">SUM(C7:F7)</f>
        <v>196</v>
      </c>
      <c r="I7" s="21"/>
      <c r="J7" s="22"/>
      <c r="K7" s="20"/>
    </row>
    <row r="8" spans="2:11" ht="15" customHeight="1">
      <c r="B8" s="1" t="s">
        <v>4</v>
      </c>
      <c r="C8" s="34">
        <v>264</v>
      </c>
      <c r="D8" s="34">
        <v>4</v>
      </c>
      <c r="E8" s="34">
        <v>34</v>
      </c>
      <c r="F8" s="34"/>
      <c r="G8" s="4">
        <f t="shared" si="0"/>
        <v>302</v>
      </c>
      <c r="I8" s="21"/>
      <c r="J8" s="22"/>
      <c r="K8" s="20"/>
    </row>
    <row r="9" spans="2:11" ht="15" customHeight="1">
      <c r="B9" s="1" t="s">
        <v>5</v>
      </c>
      <c r="C9" s="34">
        <v>135</v>
      </c>
      <c r="D9" s="34">
        <v>2</v>
      </c>
      <c r="E9" s="34">
        <v>5</v>
      </c>
      <c r="F9" s="34"/>
      <c r="G9" s="4">
        <f t="shared" si="0"/>
        <v>142</v>
      </c>
      <c r="I9" s="21"/>
      <c r="J9" s="22"/>
      <c r="K9" s="20"/>
    </row>
    <row r="10" spans="2:11" ht="15" customHeight="1">
      <c r="B10" s="1" t="s">
        <v>6</v>
      </c>
      <c r="C10" s="34">
        <v>170</v>
      </c>
      <c r="D10" s="34">
        <v>6</v>
      </c>
      <c r="E10" s="34">
        <v>21</v>
      </c>
      <c r="F10" s="34"/>
      <c r="G10" s="4">
        <f t="shared" si="0"/>
        <v>197</v>
      </c>
      <c r="I10" s="21"/>
      <c r="J10" s="22"/>
      <c r="K10" s="20"/>
    </row>
    <row r="11" spans="2:11" ht="15" customHeight="1">
      <c r="B11" s="1" t="s">
        <v>7</v>
      </c>
      <c r="C11" s="34">
        <v>173</v>
      </c>
      <c r="D11" s="34">
        <v>0</v>
      </c>
      <c r="E11" s="34">
        <v>0</v>
      </c>
      <c r="F11" s="34"/>
      <c r="G11" s="4">
        <f t="shared" si="0"/>
        <v>173</v>
      </c>
      <c r="I11" s="21"/>
      <c r="J11" s="22"/>
      <c r="K11" s="20"/>
    </row>
    <row r="12" spans="2:11" ht="15" customHeight="1">
      <c r="B12" s="1" t="s">
        <v>26</v>
      </c>
      <c r="C12" s="34">
        <v>161</v>
      </c>
      <c r="D12" s="34">
        <v>3</v>
      </c>
      <c r="E12" s="34">
        <v>4</v>
      </c>
      <c r="F12" s="34"/>
      <c r="G12" s="4">
        <f t="shared" si="0"/>
        <v>168</v>
      </c>
      <c r="I12" s="21"/>
      <c r="J12" s="22"/>
      <c r="K12" s="20"/>
    </row>
    <row r="13" spans="2:11" ht="15" customHeight="1">
      <c r="B13" s="1" t="s">
        <v>27</v>
      </c>
      <c r="C13" s="34">
        <v>114</v>
      </c>
      <c r="D13" s="34"/>
      <c r="E13" s="34">
        <v>1</v>
      </c>
      <c r="F13" s="34"/>
      <c r="G13" s="4">
        <f t="shared" si="0"/>
        <v>115</v>
      </c>
      <c r="I13" s="21"/>
      <c r="J13" s="22"/>
      <c r="K13" s="20"/>
    </row>
    <row r="14" spans="2:11" ht="15" customHeight="1">
      <c r="B14" s="1" t="s">
        <v>8</v>
      </c>
      <c r="C14" s="34">
        <v>236</v>
      </c>
      <c r="D14" s="34">
        <v>1</v>
      </c>
      <c r="E14" s="34">
        <v>3</v>
      </c>
      <c r="F14" s="34"/>
      <c r="G14" s="4">
        <f t="shared" si="0"/>
        <v>240</v>
      </c>
      <c r="I14" s="21"/>
      <c r="J14" s="22"/>
      <c r="K14" s="20"/>
    </row>
    <row r="15" spans="2:11" ht="15" customHeight="1">
      <c r="B15" s="1" t="s">
        <v>9</v>
      </c>
      <c r="C15" s="34">
        <v>316</v>
      </c>
      <c r="D15" s="34">
        <v>23</v>
      </c>
      <c r="E15" s="34">
        <v>7</v>
      </c>
      <c r="F15" s="34"/>
      <c r="G15" s="4">
        <f t="shared" si="0"/>
        <v>346</v>
      </c>
      <c r="I15" s="21"/>
      <c r="J15" s="22"/>
      <c r="K15" s="20"/>
    </row>
    <row r="16" spans="2:11" ht="15" customHeight="1">
      <c r="B16" s="1" t="s">
        <v>10</v>
      </c>
      <c r="C16" s="34">
        <v>1789</v>
      </c>
      <c r="D16" s="34">
        <v>20</v>
      </c>
      <c r="E16" s="34">
        <v>52</v>
      </c>
      <c r="F16" s="34"/>
      <c r="G16" s="4">
        <f t="shared" si="0"/>
        <v>1861</v>
      </c>
      <c r="I16" s="21"/>
      <c r="J16" s="22"/>
      <c r="K16" s="20"/>
    </row>
    <row r="17" spans="2:11" ht="15" customHeight="1">
      <c r="B17" s="1" t="s">
        <v>28</v>
      </c>
      <c r="C17" s="34">
        <v>78</v>
      </c>
      <c r="D17" s="34">
        <v>32</v>
      </c>
      <c r="E17" s="34">
        <v>0</v>
      </c>
      <c r="F17" s="34"/>
      <c r="G17" s="4">
        <f t="shared" si="0"/>
        <v>110</v>
      </c>
      <c r="I17" s="21"/>
      <c r="J17" s="22"/>
      <c r="K17" s="20"/>
    </row>
    <row r="18" spans="2:11" ht="15" customHeight="1">
      <c r="B18" s="1" t="s">
        <v>29</v>
      </c>
      <c r="C18" s="34">
        <v>294</v>
      </c>
      <c r="D18" s="34">
        <v>11</v>
      </c>
      <c r="E18" s="34">
        <v>21</v>
      </c>
      <c r="F18" s="34"/>
      <c r="G18" s="4">
        <f t="shared" si="0"/>
        <v>326</v>
      </c>
      <c r="I18" s="21"/>
      <c r="J18" s="22"/>
      <c r="K18" s="20"/>
    </row>
    <row r="19" spans="2:11" ht="15" customHeight="1">
      <c r="B19" s="1" t="s">
        <v>30</v>
      </c>
      <c r="C19" s="34">
        <v>555</v>
      </c>
      <c r="D19" s="34">
        <v>6</v>
      </c>
      <c r="E19" s="34">
        <v>26</v>
      </c>
      <c r="F19" s="34"/>
      <c r="G19" s="4">
        <f t="shared" si="0"/>
        <v>587</v>
      </c>
      <c r="I19" s="21"/>
      <c r="J19" s="22"/>
      <c r="K19" s="20"/>
    </row>
    <row r="20" spans="2:11" ht="15" customHeight="1">
      <c r="B20" s="1" t="s">
        <v>31</v>
      </c>
      <c r="C20" s="34">
        <v>244</v>
      </c>
      <c r="D20" s="34">
        <v>1</v>
      </c>
      <c r="E20" s="34">
        <v>0</v>
      </c>
      <c r="F20" s="34"/>
      <c r="G20" s="4">
        <f t="shared" si="0"/>
        <v>245</v>
      </c>
      <c r="I20" s="21"/>
      <c r="J20" s="22"/>
      <c r="K20" s="20"/>
    </row>
    <row r="21" spans="2:11" ht="15" customHeight="1">
      <c r="B21" s="1" t="s">
        <v>32</v>
      </c>
      <c r="C21" s="34">
        <v>121</v>
      </c>
      <c r="D21" s="34">
        <v>6</v>
      </c>
      <c r="E21" s="34">
        <v>1</v>
      </c>
      <c r="F21" s="34"/>
      <c r="G21" s="4">
        <f t="shared" si="0"/>
        <v>128</v>
      </c>
      <c r="I21" s="21"/>
      <c r="J21" s="22"/>
      <c r="K21" s="20"/>
    </row>
    <row r="22" spans="2:11" ht="15" customHeight="1">
      <c r="B22" s="1" t="s">
        <v>11</v>
      </c>
      <c r="C22" s="34">
        <v>360</v>
      </c>
      <c r="D22" s="34">
        <v>24</v>
      </c>
      <c r="E22" s="34">
        <v>6</v>
      </c>
      <c r="F22" s="34"/>
      <c r="G22" s="4">
        <f t="shared" si="0"/>
        <v>390</v>
      </c>
      <c r="I22" s="21"/>
      <c r="J22" s="22"/>
      <c r="K22" s="20"/>
    </row>
    <row r="23" spans="2:11" ht="15" customHeight="1">
      <c r="B23" s="1" t="s">
        <v>36</v>
      </c>
      <c r="C23" s="34">
        <v>33</v>
      </c>
      <c r="D23" s="34">
        <v>0</v>
      </c>
      <c r="E23" s="34">
        <v>0</v>
      </c>
      <c r="F23" s="34"/>
      <c r="G23" s="4">
        <f t="shared" si="0"/>
        <v>33</v>
      </c>
      <c r="I23" s="21"/>
      <c r="J23" s="22"/>
      <c r="K23" s="20"/>
    </row>
    <row r="24" spans="2:11" ht="15" customHeight="1">
      <c r="B24" s="1" t="s">
        <v>33</v>
      </c>
      <c r="C24" s="34">
        <v>341</v>
      </c>
      <c r="D24" s="34">
        <v>40</v>
      </c>
      <c r="E24" s="34">
        <v>0</v>
      </c>
      <c r="F24" s="34"/>
      <c r="G24" s="4">
        <f t="shared" si="0"/>
        <v>381</v>
      </c>
      <c r="I24" s="21"/>
      <c r="J24" s="22"/>
      <c r="K24" s="20"/>
    </row>
    <row r="25" spans="2:11" ht="15" customHeight="1">
      <c r="B25" s="1" t="s">
        <v>12</v>
      </c>
      <c r="C25" s="34">
        <v>159</v>
      </c>
      <c r="D25" s="34">
        <v>1</v>
      </c>
      <c r="E25" s="34">
        <v>0</v>
      </c>
      <c r="F25" s="34"/>
      <c r="G25" s="4">
        <f t="shared" si="0"/>
        <v>160</v>
      </c>
      <c r="I25" s="21"/>
      <c r="J25" s="22"/>
      <c r="K25" s="20"/>
    </row>
    <row r="26" spans="2:11" ht="15" customHeight="1">
      <c r="B26" s="1" t="s">
        <v>13</v>
      </c>
      <c r="C26" s="34">
        <v>12</v>
      </c>
      <c r="D26" s="34">
        <v>0</v>
      </c>
      <c r="E26" s="34">
        <v>0</v>
      </c>
      <c r="F26" s="34"/>
      <c r="G26" s="4">
        <f t="shared" si="0"/>
        <v>12</v>
      </c>
      <c r="I26" s="21"/>
      <c r="J26" s="22"/>
      <c r="K26" s="20"/>
    </row>
    <row r="27" spans="2:11" ht="15" customHeight="1">
      <c r="B27" s="1" t="s">
        <v>14</v>
      </c>
      <c r="C27" s="34">
        <v>55</v>
      </c>
      <c r="D27" s="34">
        <v>1</v>
      </c>
      <c r="E27" s="34">
        <v>1</v>
      </c>
      <c r="F27" s="34"/>
      <c r="G27" s="4">
        <f t="shared" si="0"/>
        <v>57</v>
      </c>
      <c r="I27" s="21"/>
      <c r="J27" s="22"/>
      <c r="K27" s="20"/>
    </row>
    <row r="28" spans="2:11" ht="15" customHeight="1">
      <c r="B28" s="1" t="s">
        <v>34</v>
      </c>
      <c r="C28" s="34">
        <v>41</v>
      </c>
      <c r="D28" s="34">
        <v>1</v>
      </c>
      <c r="E28" s="34">
        <v>1</v>
      </c>
      <c r="F28" s="34"/>
      <c r="G28" s="4">
        <f t="shared" si="0"/>
        <v>43</v>
      </c>
      <c r="I28" s="21"/>
      <c r="J28" s="22"/>
      <c r="K28" s="20"/>
    </row>
    <row r="29" spans="2:11" ht="15" customHeight="1">
      <c r="B29" s="1" t="s">
        <v>15</v>
      </c>
      <c r="C29" s="34">
        <v>37</v>
      </c>
      <c r="D29" s="34">
        <v>0</v>
      </c>
      <c r="E29" s="34">
        <v>0</v>
      </c>
      <c r="F29" s="34"/>
      <c r="G29" s="4">
        <f t="shared" si="0"/>
        <v>37</v>
      </c>
      <c r="I29" s="21"/>
      <c r="J29" s="22"/>
      <c r="K29" s="20"/>
    </row>
    <row r="30" spans="2:11" ht="15" customHeight="1">
      <c r="B30" s="1" t="s">
        <v>16</v>
      </c>
      <c r="C30" s="34">
        <v>94</v>
      </c>
      <c r="D30" s="34">
        <v>0</v>
      </c>
      <c r="E30" s="34">
        <v>6</v>
      </c>
      <c r="F30" s="34"/>
      <c r="G30" s="4">
        <f t="shared" si="0"/>
        <v>100</v>
      </c>
      <c r="I30" s="21"/>
      <c r="J30" s="22"/>
      <c r="K30" s="20"/>
    </row>
    <row r="31" spans="2:11" ht="15" customHeight="1">
      <c r="B31" s="1" t="s">
        <v>17</v>
      </c>
      <c r="C31" s="34">
        <v>390</v>
      </c>
      <c r="D31" s="34">
        <v>7</v>
      </c>
      <c r="E31" s="34">
        <v>3</v>
      </c>
      <c r="F31" s="34"/>
      <c r="G31" s="4">
        <f t="shared" si="0"/>
        <v>400</v>
      </c>
      <c r="I31" s="21"/>
      <c r="J31" s="22"/>
      <c r="K31" s="20"/>
    </row>
    <row r="32" spans="2:11" ht="15" customHeight="1">
      <c r="B32" s="1" t="s">
        <v>18</v>
      </c>
      <c r="C32" s="34">
        <v>1904</v>
      </c>
      <c r="D32" s="34">
        <v>107</v>
      </c>
      <c r="E32" s="34">
        <v>98</v>
      </c>
      <c r="F32" s="34"/>
      <c r="G32" s="4">
        <f t="shared" si="0"/>
        <v>2109</v>
      </c>
      <c r="I32" s="21"/>
      <c r="J32" s="22"/>
      <c r="K32" s="20"/>
    </row>
    <row r="33" spans="2:11" ht="15" customHeight="1">
      <c r="B33" s="1" t="s">
        <v>19</v>
      </c>
      <c r="C33" s="34">
        <v>1104</v>
      </c>
      <c r="D33" s="34">
        <v>75</v>
      </c>
      <c r="E33" s="34">
        <v>2</v>
      </c>
      <c r="F33" s="34"/>
      <c r="G33" s="4">
        <f t="shared" si="0"/>
        <v>1181</v>
      </c>
      <c r="I33" s="21"/>
      <c r="J33" s="22"/>
      <c r="K33" s="20"/>
    </row>
    <row r="34" spans="2:11" ht="15" customHeight="1">
      <c r="B34" s="1" t="s">
        <v>20</v>
      </c>
      <c r="C34" s="34">
        <v>206</v>
      </c>
      <c r="D34" s="34">
        <v>18</v>
      </c>
      <c r="E34" s="34">
        <v>6</v>
      </c>
      <c r="F34" s="34"/>
      <c r="G34" s="4">
        <f t="shared" si="0"/>
        <v>230</v>
      </c>
      <c r="I34" s="21"/>
      <c r="J34" s="22"/>
      <c r="K34" s="20"/>
    </row>
    <row r="35" spans="2:11" ht="15" customHeight="1">
      <c r="B35" s="1" t="s">
        <v>21</v>
      </c>
      <c r="C35" s="34">
        <v>318</v>
      </c>
      <c r="D35" s="34">
        <v>6</v>
      </c>
      <c r="E35" s="34">
        <v>11</v>
      </c>
      <c r="F35" s="34"/>
      <c r="G35" s="4">
        <f t="shared" si="0"/>
        <v>335</v>
      </c>
      <c r="I35" s="21"/>
      <c r="J35" s="22"/>
      <c r="K35" s="20"/>
    </row>
    <row r="36" spans="2:11" ht="15" customHeight="1">
      <c r="B36" s="1" t="s">
        <v>22</v>
      </c>
      <c r="C36" s="34">
        <v>32</v>
      </c>
      <c r="D36" s="34">
        <v>1</v>
      </c>
      <c r="E36" s="34">
        <v>1</v>
      </c>
      <c r="F36" s="34"/>
      <c r="G36" s="4">
        <f t="shared" si="0"/>
        <v>34</v>
      </c>
      <c r="I36" s="21"/>
      <c r="J36" s="22"/>
      <c r="K36" s="20"/>
    </row>
    <row r="37" spans="2:11" ht="15" customHeight="1" thickBot="1">
      <c r="B37" s="2" t="s">
        <v>23</v>
      </c>
      <c r="C37" s="35">
        <v>125</v>
      </c>
      <c r="D37" s="35">
        <v>0</v>
      </c>
      <c r="E37" s="35">
        <v>0</v>
      </c>
      <c r="F37" s="35"/>
      <c r="G37" s="4">
        <f t="shared" si="0"/>
        <v>125</v>
      </c>
      <c r="I37" s="21"/>
      <c r="J37" s="22"/>
      <c r="K37" s="20"/>
    </row>
    <row r="38" spans="2:11" ht="15" customHeight="1" thickBot="1">
      <c r="B38" s="30" t="s">
        <v>41</v>
      </c>
      <c r="C38" s="31">
        <f>SUM(C5:C37)</f>
        <v>11406</v>
      </c>
      <c r="D38" s="31">
        <f>SUM(D5:D37)</f>
        <v>470</v>
      </c>
      <c r="E38" s="31">
        <f>SUM(E5:E37)</f>
        <v>361</v>
      </c>
      <c r="F38" s="31">
        <v>460</v>
      </c>
      <c r="G38" s="18">
        <f>C38+D38+E38+F38+G39</f>
        <v>12703</v>
      </c>
      <c r="I38" s="22"/>
      <c r="J38" s="20"/>
      <c r="K38" s="20"/>
    </row>
    <row r="39" spans="2:11" ht="15" customHeight="1">
      <c r="B39" s="3" t="s">
        <v>42</v>
      </c>
      <c r="C39" s="36"/>
      <c r="D39" s="36"/>
      <c r="E39" s="36"/>
      <c r="F39" s="36">
        <v>6</v>
      </c>
      <c r="G39" s="4">
        <f>SUM(C39:F39)</f>
        <v>6</v>
      </c>
      <c r="I39" s="23"/>
      <c r="J39" s="22"/>
      <c r="K39" s="20"/>
    </row>
    <row r="40" spans="2:11" ht="15" customHeight="1">
      <c r="B40" s="3" t="s">
        <v>24</v>
      </c>
      <c r="C40" s="37">
        <v>153</v>
      </c>
      <c r="D40" s="37">
        <v>1267</v>
      </c>
      <c r="E40" s="37">
        <v>6</v>
      </c>
      <c r="F40" s="37">
        <v>164</v>
      </c>
      <c r="G40" s="4">
        <f>SUM(C40:F40)</f>
        <v>1590</v>
      </c>
      <c r="H40" s="17"/>
      <c r="I40" s="21"/>
      <c r="J40" s="22"/>
      <c r="K40" s="20"/>
    </row>
    <row r="41" spans="2:11" ht="15" customHeight="1" thickBot="1">
      <c r="B41" s="2" t="s">
        <v>25</v>
      </c>
      <c r="C41" s="38">
        <v>220</v>
      </c>
      <c r="D41" s="38">
        <v>1097</v>
      </c>
      <c r="E41" s="38">
        <v>4</v>
      </c>
      <c r="F41" s="38">
        <v>296</v>
      </c>
      <c r="G41" s="4">
        <f>SUM(C41:F41)</f>
        <v>1617</v>
      </c>
      <c r="I41" s="21"/>
      <c r="J41" s="22"/>
      <c r="K41" s="20"/>
    </row>
    <row r="42" spans="2:11" ht="15" customHeight="1" thickBot="1">
      <c r="B42" s="32" t="s">
        <v>40</v>
      </c>
      <c r="C42" s="18">
        <f>C38+C39+C40+C41</f>
        <v>11779</v>
      </c>
      <c r="D42" s="18">
        <f>D38+D39+D40+D41</f>
        <v>2834</v>
      </c>
      <c r="E42" s="18">
        <f>E38+E39+E40+E41</f>
        <v>371</v>
      </c>
      <c r="F42" s="18">
        <f>F38+F39+F40+F41</f>
        <v>926</v>
      </c>
      <c r="G42" s="18">
        <f>G38+G39+G40+G41</f>
        <v>15916</v>
      </c>
      <c r="I42" s="24"/>
      <c r="J42" s="22"/>
      <c r="K42" s="20"/>
    </row>
    <row r="43" spans="2:7" ht="13.5" thickBot="1">
      <c r="B43" s="51" t="s">
        <v>43</v>
      </c>
      <c r="C43" s="52"/>
      <c r="D43" s="52"/>
      <c r="E43" s="52"/>
      <c r="F43" s="52"/>
      <c r="G43" s="53"/>
    </row>
    <row r="47" spans="4:6" ht="12.75">
      <c r="D47" s="17"/>
      <c r="F47" s="17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2006-08-28T15:22:06Z</cp:lastPrinted>
  <dcterms:created xsi:type="dcterms:W3CDTF">2002-02-06T09:47:13Z</dcterms:created>
  <dcterms:modified xsi:type="dcterms:W3CDTF">2006-11-29T11:20:19Z</dcterms:modified>
  <cp:category/>
  <cp:version/>
  <cp:contentType/>
  <cp:contentStatus/>
</cp:coreProperties>
</file>