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TC PG2 (2)" sheetId="1" r:id="rId1"/>
    <sheet name="Foglio1" sheetId="2" r:id="rId2"/>
  </sheets>
  <definedNames/>
  <calcPr fullCalcOnLoad="1"/>
</workbook>
</file>

<file path=xl/sharedStrings.xml><?xml version="1.0" encoding="utf-8"?>
<sst xmlns="http://schemas.openxmlformats.org/spreadsheetml/2006/main" count="90" uniqueCount="53">
  <si>
    <t>COMUNE</t>
  </si>
  <si>
    <t>TOT.</t>
  </si>
  <si>
    <t>ASSISI</t>
  </si>
  <si>
    <t>BETTONA</t>
  </si>
  <si>
    <t>BEVAGNA</t>
  </si>
  <si>
    <t>CAMPELLO</t>
  </si>
  <si>
    <t>CANNARA</t>
  </si>
  <si>
    <t>CASCIA</t>
  </si>
  <si>
    <t>COLLAZZONE</t>
  </si>
  <si>
    <t>DERUTA</t>
  </si>
  <si>
    <t>FOLIGNO</t>
  </si>
  <si>
    <t>MONTEFALCO</t>
  </si>
  <si>
    <t>NORCIA</t>
  </si>
  <si>
    <t>POGGIODOMO</t>
  </si>
  <si>
    <t>PRECI</t>
  </si>
  <si>
    <t>SCHEGGINO</t>
  </si>
  <si>
    <t>SELLANO</t>
  </si>
  <si>
    <t>SPELLO</t>
  </si>
  <si>
    <t>SPOLETO</t>
  </si>
  <si>
    <t>TODI</t>
  </si>
  <si>
    <t>TORGIANO</t>
  </si>
  <si>
    <t>TREVI</t>
  </si>
  <si>
    <t>VALLO DI NERA</t>
  </si>
  <si>
    <t>VALTOPINA</t>
  </si>
  <si>
    <t>PERUGIA</t>
  </si>
  <si>
    <t>TERNI</t>
  </si>
  <si>
    <t>CASTEL RITALDI</t>
  </si>
  <si>
    <t>CERRETO DI SPOLETO</t>
  </si>
  <si>
    <t>FRATTA TODINA</t>
  </si>
  <si>
    <t>GIANO DELL'UMBRIA</t>
  </si>
  <si>
    <t>GUALDO CATTANEO</t>
  </si>
  <si>
    <t>MASSA MARTANA</t>
  </si>
  <si>
    <t>M. CASTELLO VIBIO</t>
  </si>
  <si>
    <t>NOCERA UMBRA</t>
  </si>
  <si>
    <t>S.ANATOLIA DI NARCO</t>
  </si>
  <si>
    <t>BASTIA UMBRA</t>
  </si>
  <si>
    <t>MONTELEONE DI SPOLETO</t>
  </si>
  <si>
    <t>RES.VEN.</t>
  </si>
  <si>
    <t>FORMA B</t>
  </si>
  <si>
    <t>SENZA ATTESTATO</t>
  </si>
  <si>
    <t>TOTALE ISCRITTI</t>
  </si>
  <si>
    <t>totali A.T.C. PG 2</t>
  </si>
  <si>
    <t>Bianchi*</t>
  </si>
  <si>
    <t>DIFFERENZA</t>
  </si>
  <si>
    <t>TOTALI A.T.C. PG 2</t>
  </si>
  <si>
    <t>ULT. AMBITO</t>
  </si>
  <si>
    <t>2005-2006</t>
  </si>
  <si>
    <t>CACCIATORI PAGANTI RESIDENTI IN UMBRIA  STAGIONE VENATORIA  2006- 2007</t>
  </si>
  <si>
    <t>DIFFERENZA CACCIATORI PAGANTI ISCRITTI IN UMBRIA                                              STAGIONI VENATORIE   2005-2006/2006-2007</t>
  </si>
  <si>
    <t>2006-2007</t>
  </si>
  <si>
    <t>BIANCHI</t>
  </si>
  <si>
    <t>SENZA ATTESTATO*</t>
  </si>
  <si>
    <t>* NEL 2006-2007 SONO STATI INSERITI NEI SINGOLI COMUNI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</si>
</sst>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3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4"/>
      <color indexed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3" fontId="6" fillId="0" borderId="8" xfId="0" applyNumberFormat="1" applyFont="1" applyBorder="1" applyAlignment="1">
      <alignment horizontal="center"/>
    </xf>
    <xf numFmtId="3" fontId="6" fillId="0" borderId="9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/>
    </xf>
    <xf numFmtId="3" fontId="7" fillId="0" borderId="11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3" fontId="6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6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/>
    </xf>
    <xf numFmtId="0" fontId="10" fillId="0" borderId="13" xfId="0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3" fontId="13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3" fontId="5" fillId="0" borderId="9" xfId="0" applyNumberFormat="1" applyFont="1" applyBorder="1" applyAlignment="1">
      <alignment horizontal="center"/>
    </xf>
    <xf numFmtId="3" fontId="8" fillId="0" borderId="16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3" fontId="14" fillId="0" borderId="11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3" fontId="3" fillId="0" borderId="14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12" fillId="0" borderId="26" xfId="0" applyFont="1" applyBorder="1" applyAlignment="1">
      <alignment horizontal="left"/>
    </xf>
    <xf numFmtId="0" fontId="15" fillId="0" borderId="0" xfId="0" applyFont="1" applyAlignment="1">
      <alignment/>
    </xf>
    <xf numFmtId="0" fontId="1" fillId="0" borderId="27" xfId="0" applyFont="1" applyBorder="1" applyAlignment="1">
      <alignment horizontal="center" vertical="center"/>
    </xf>
    <xf numFmtId="3" fontId="13" fillId="0" borderId="28" xfId="0" applyNumberFormat="1" applyFont="1" applyBorder="1" applyAlignment="1">
      <alignment horizontal="center" vertical="center"/>
    </xf>
    <xf numFmtId="3" fontId="4" fillId="0" borderId="29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 vertical="center"/>
    </xf>
    <xf numFmtId="3" fontId="13" fillId="0" borderId="31" xfId="0" applyNumberFormat="1" applyFont="1" applyBorder="1" applyAlignment="1">
      <alignment horizontal="center"/>
    </xf>
    <xf numFmtId="3" fontId="5" fillId="0" borderId="3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9525</xdr:rowOff>
    </xdr:from>
    <xdr:to>
      <xdr:col>4</xdr:col>
      <xdr:colOff>1257300</xdr:colOff>
      <xdr:row>0</xdr:row>
      <xdr:rowOff>1057275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9525"/>
          <a:ext cx="52482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5"/>
  <sheetViews>
    <sheetView tabSelected="1" workbookViewId="0" topLeftCell="B13">
      <selection activeCell="D49" sqref="D49"/>
    </sheetView>
  </sheetViews>
  <sheetFormatPr defaultColWidth="9.140625" defaultRowHeight="12.75"/>
  <cols>
    <col min="1" max="1" width="7.8515625" style="0" customWidth="1"/>
    <col min="2" max="2" width="30.7109375" style="0" customWidth="1"/>
    <col min="3" max="3" width="15.28125" style="0" customWidth="1"/>
    <col min="4" max="4" width="16.28125" style="0" customWidth="1"/>
    <col min="5" max="5" width="19.00390625" style="0" customWidth="1"/>
  </cols>
  <sheetData>
    <row r="1" ht="92.25" customHeight="1" thickBot="1"/>
    <row r="2" spans="2:5" ht="21" customHeight="1">
      <c r="B2" s="46" t="s">
        <v>48</v>
      </c>
      <c r="C2" s="47"/>
      <c r="D2" s="47"/>
      <c r="E2" s="48"/>
    </row>
    <row r="3" spans="2:11" ht="21" customHeight="1" thickBot="1">
      <c r="B3" s="49"/>
      <c r="C3" s="50"/>
      <c r="D3" s="50"/>
      <c r="E3" s="51"/>
      <c r="K3">
        <v>1</v>
      </c>
    </row>
    <row r="4" spans="2:5" ht="20.25" customHeight="1" thickBot="1" thickTop="1">
      <c r="B4" s="5" t="s">
        <v>0</v>
      </c>
      <c r="C4" s="6" t="s">
        <v>46</v>
      </c>
      <c r="D4" s="6" t="s">
        <v>49</v>
      </c>
      <c r="E4" s="7" t="s">
        <v>43</v>
      </c>
    </row>
    <row r="5" spans="2:5" ht="15">
      <c r="B5" s="36" t="s">
        <v>2</v>
      </c>
      <c r="C5" s="8">
        <v>935</v>
      </c>
      <c r="D5" s="8">
        <f>Foglio1!G5</f>
        <v>949</v>
      </c>
      <c r="E5" s="14">
        <f>D5-C5</f>
        <v>14</v>
      </c>
    </row>
    <row r="6" spans="2:5" ht="15">
      <c r="B6" s="36" t="s">
        <v>35</v>
      </c>
      <c r="C6" s="8">
        <v>539</v>
      </c>
      <c r="D6" s="8">
        <f>Foglio1!G6</f>
        <v>774</v>
      </c>
      <c r="E6" s="14">
        <f aca="true" t="shared" si="0" ref="E6:E43">D6-C6</f>
        <v>235</v>
      </c>
    </row>
    <row r="7" spans="2:5" ht="15">
      <c r="B7" s="36" t="s">
        <v>3</v>
      </c>
      <c r="C7" s="8">
        <v>196</v>
      </c>
      <c r="D7" s="8">
        <f>Foglio1!G7</f>
        <v>198</v>
      </c>
      <c r="E7" s="14">
        <f t="shared" si="0"/>
        <v>2</v>
      </c>
    </row>
    <row r="8" spans="2:5" ht="15">
      <c r="B8" s="36" t="s">
        <v>4</v>
      </c>
      <c r="C8" s="8">
        <v>302</v>
      </c>
      <c r="D8" s="8">
        <f>Foglio1!G8</f>
        <v>295</v>
      </c>
      <c r="E8" s="14">
        <f t="shared" si="0"/>
        <v>-7</v>
      </c>
    </row>
    <row r="9" spans="2:5" ht="15">
      <c r="B9" s="36" t="s">
        <v>5</v>
      </c>
      <c r="C9" s="8">
        <v>142</v>
      </c>
      <c r="D9" s="8">
        <f>Foglio1!G9</f>
        <v>162</v>
      </c>
      <c r="E9" s="14">
        <f t="shared" si="0"/>
        <v>20</v>
      </c>
    </row>
    <row r="10" spans="2:5" ht="15">
      <c r="B10" s="36" t="s">
        <v>6</v>
      </c>
      <c r="C10" s="8">
        <v>197</v>
      </c>
      <c r="D10" s="8">
        <f>Foglio1!G10</f>
        <v>204</v>
      </c>
      <c r="E10" s="14">
        <f t="shared" si="0"/>
        <v>7</v>
      </c>
    </row>
    <row r="11" spans="2:5" ht="15">
      <c r="B11" s="36" t="s">
        <v>7</v>
      </c>
      <c r="C11" s="8">
        <v>173</v>
      </c>
      <c r="D11" s="8">
        <f>Foglio1!G11</f>
        <v>179</v>
      </c>
      <c r="E11" s="14">
        <f t="shared" si="0"/>
        <v>6</v>
      </c>
    </row>
    <row r="12" spans="2:5" ht="15">
      <c r="B12" s="36" t="s">
        <v>26</v>
      </c>
      <c r="C12" s="8">
        <v>168</v>
      </c>
      <c r="D12" s="8">
        <f>Foglio1!G12</f>
        <v>166</v>
      </c>
      <c r="E12" s="14">
        <f t="shared" si="0"/>
        <v>-2</v>
      </c>
    </row>
    <row r="13" spans="2:5" ht="15">
      <c r="B13" s="36" t="s">
        <v>27</v>
      </c>
      <c r="C13" s="8">
        <v>115</v>
      </c>
      <c r="D13" s="8">
        <f>Foglio1!G13</f>
        <v>110</v>
      </c>
      <c r="E13" s="14">
        <f t="shared" si="0"/>
        <v>-5</v>
      </c>
    </row>
    <row r="14" spans="2:5" ht="15">
      <c r="B14" s="36" t="s">
        <v>8</v>
      </c>
      <c r="C14" s="8">
        <v>240</v>
      </c>
      <c r="D14" s="8">
        <f>Foglio1!G14</f>
        <v>230</v>
      </c>
      <c r="E14" s="14">
        <f t="shared" si="0"/>
        <v>-10</v>
      </c>
    </row>
    <row r="15" spans="2:5" ht="15">
      <c r="B15" s="36" t="s">
        <v>9</v>
      </c>
      <c r="C15" s="8">
        <v>346</v>
      </c>
      <c r="D15" s="8">
        <f>Foglio1!G15</f>
        <v>357</v>
      </c>
      <c r="E15" s="14">
        <f t="shared" si="0"/>
        <v>11</v>
      </c>
    </row>
    <row r="16" spans="2:5" ht="15">
      <c r="B16" s="36" t="s">
        <v>10</v>
      </c>
      <c r="C16" s="8">
        <v>1861</v>
      </c>
      <c r="D16" s="8">
        <f>Foglio1!G16</f>
        <v>1776</v>
      </c>
      <c r="E16" s="14">
        <f t="shared" si="0"/>
        <v>-85</v>
      </c>
    </row>
    <row r="17" spans="2:5" ht="15">
      <c r="B17" s="36" t="s">
        <v>28</v>
      </c>
      <c r="C17" s="8">
        <v>110</v>
      </c>
      <c r="D17" s="8">
        <f>Foglio1!G17</f>
        <v>102</v>
      </c>
      <c r="E17" s="14">
        <f t="shared" si="0"/>
        <v>-8</v>
      </c>
    </row>
    <row r="18" spans="2:5" ht="15">
      <c r="B18" s="36" t="s">
        <v>29</v>
      </c>
      <c r="C18" s="8">
        <v>326</v>
      </c>
      <c r="D18" s="8">
        <f>Foglio1!G18</f>
        <v>318</v>
      </c>
      <c r="E18" s="14">
        <f t="shared" si="0"/>
        <v>-8</v>
      </c>
    </row>
    <row r="19" spans="2:5" ht="15">
      <c r="B19" s="36" t="s">
        <v>30</v>
      </c>
      <c r="C19" s="8">
        <v>587</v>
      </c>
      <c r="D19" s="8">
        <f>Foglio1!G19</f>
        <v>570</v>
      </c>
      <c r="E19" s="14">
        <f t="shared" si="0"/>
        <v>-17</v>
      </c>
    </row>
    <row r="20" spans="2:5" ht="15">
      <c r="B20" s="36" t="s">
        <v>31</v>
      </c>
      <c r="C20" s="8">
        <v>245</v>
      </c>
      <c r="D20" s="8">
        <f>Foglio1!G20</f>
        <v>243</v>
      </c>
      <c r="E20" s="14">
        <f t="shared" si="0"/>
        <v>-2</v>
      </c>
    </row>
    <row r="21" spans="2:5" ht="15">
      <c r="B21" s="36" t="s">
        <v>32</v>
      </c>
      <c r="C21" s="8">
        <v>128</v>
      </c>
      <c r="D21" s="8">
        <f>Foglio1!G21</f>
        <v>132</v>
      </c>
      <c r="E21" s="14">
        <f t="shared" si="0"/>
        <v>4</v>
      </c>
    </row>
    <row r="22" spans="2:5" ht="15">
      <c r="B22" s="36" t="s">
        <v>11</v>
      </c>
      <c r="C22" s="8">
        <v>390</v>
      </c>
      <c r="D22" s="8">
        <f>Foglio1!G22</f>
        <v>363</v>
      </c>
      <c r="E22" s="14">
        <f t="shared" si="0"/>
        <v>-27</v>
      </c>
    </row>
    <row r="23" spans="2:5" ht="15">
      <c r="B23" s="36" t="s">
        <v>36</v>
      </c>
      <c r="C23" s="8">
        <v>33</v>
      </c>
      <c r="D23" s="8">
        <f>Foglio1!G23</f>
        <v>35</v>
      </c>
      <c r="E23" s="14">
        <f t="shared" si="0"/>
        <v>2</v>
      </c>
    </row>
    <row r="24" spans="2:5" ht="15">
      <c r="B24" s="36" t="s">
        <v>33</v>
      </c>
      <c r="C24" s="8">
        <v>381</v>
      </c>
      <c r="D24" s="8">
        <f>Foglio1!G24</f>
        <v>356</v>
      </c>
      <c r="E24" s="14">
        <f t="shared" si="0"/>
        <v>-25</v>
      </c>
    </row>
    <row r="25" spans="2:5" ht="15">
      <c r="B25" s="36" t="s">
        <v>12</v>
      </c>
      <c r="C25" s="8">
        <v>160</v>
      </c>
      <c r="D25" s="8">
        <f>Foglio1!G25</f>
        <v>157</v>
      </c>
      <c r="E25" s="14">
        <f t="shared" si="0"/>
        <v>-3</v>
      </c>
    </row>
    <row r="26" spans="2:5" ht="15">
      <c r="B26" s="36" t="s">
        <v>13</v>
      </c>
      <c r="C26" s="8">
        <v>12</v>
      </c>
      <c r="D26" s="8">
        <f>Foglio1!G26</f>
        <v>13</v>
      </c>
      <c r="E26" s="14">
        <f t="shared" si="0"/>
        <v>1</v>
      </c>
    </row>
    <row r="27" spans="2:5" ht="15">
      <c r="B27" s="36" t="s">
        <v>14</v>
      </c>
      <c r="C27" s="8">
        <v>57</v>
      </c>
      <c r="D27" s="8">
        <f>Foglio1!G27</f>
        <v>50</v>
      </c>
      <c r="E27" s="14">
        <f t="shared" si="0"/>
        <v>-7</v>
      </c>
    </row>
    <row r="28" spans="2:5" ht="15">
      <c r="B28" s="36" t="s">
        <v>34</v>
      </c>
      <c r="C28" s="8">
        <v>43</v>
      </c>
      <c r="D28" s="8">
        <f>Foglio1!G28</f>
        <v>35</v>
      </c>
      <c r="E28" s="14">
        <f t="shared" si="0"/>
        <v>-8</v>
      </c>
    </row>
    <row r="29" spans="2:5" ht="15">
      <c r="B29" s="36" t="s">
        <v>15</v>
      </c>
      <c r="C29" s="8">
        <v>37</v>
      </c>
      <c r="D29" s="8">
        <f>Foglio1!G29</f>
        <v>38</v>
      </c>
      <c r="E29" s="14">
        <f t="shared" si="0"/>
        <v>1</v>
      </c>
    </row>
    <row r="30" spans="2:5" ht="15">
      <c r="B30" s="36" t="s">
        <v>16</v>
      </c>
      <c r="C30" s="8">
        <v>100</v>
      </c>
      <c r="D30" s="8">
        <f>Foglio1!G30</f>
        <v>104</v>
      </c>
      <c r="E30" s="14">
        <f t="shared" si="0"/>
        <v>4</v>
      </c>
    </row>
    <row r="31" spans="2:5" ht="15">
      <c r="B31" s="36" t="s">
        <v>17</v>
      </c>
      <c r="C31" s="8">
        <v>400</v>
      </c>
      <c r="D31" s="8">
        <f>Foglio1!G31</f>
        <v>364</v>
      </c>
      <c r="E31" s="14">
        <f t="shared" si="0"/>
        <v>-36</v>
      </c>
    </row>
    <row r="32" spans="2:5" ht="15">
      <c r="B32" s="36" t="s">
        <v>18</v>
      </c>
      <c r="C32" s="8">
        <v>2109</v>
      </c>
      <c r="D32" s="8">
        <f>Foglio1!G32</f>
        <v>2308</v>
      </c>
      <c r="E32" s="14">
        <f t="shared" si="0"/>
        <v>199</v>
      </c>
    </row>
    <row r="33" spans="2:5" ht="15">
      <c r="B33" s="36" t="s">
        <v>19</v>
      </c>
      <c r="C33" s="8">
        <v>1181</v>
      </c>
      <c r="D33" s="8">
        <f>Foglio1!G33</f>
        <v>1132</v>
      </c>
      <c r="E33" s="14">
        <f t="shared" si="0"/>
        <v>-49</v>
      </c>
    </row>
    <row r="34" spans="2:5" ht="15">
      <c r="B34" s="36" t="s">
        <v>20</v>
      </c>
      <c r="C34" s="8">
        <v>230</v>
      </c>
      <c r="D34" s="8">
        <f>Foglio1!G34</f>
        <v>214</v>
      </c>
      <c r="E34" s="14">
        <f t="shared" si="0"/>
        <v>-16</v>
      </c>
    </row>
    <row r="35" spans="2:5" ht="15">
      <c r="B35" s="36" t="s">
        <v>21</v>
      </c>
      <c r="C35" s="8">
        <v>335</v>
      </c>
      <c r="D35" s="8">
        <f>Foglio1!G35</f>
        <v>308</v>
      </c>
      <c r="E35" s="14">
        <f t="shared" si="0"/>
        <v>-27</v>
      </c>
    </row>
    <row r="36" spans="2:5" ht="15">
      <c r="B36" s="36" t="s">
        <v>22</v>
      </c>
      <c r="C36" s="8">
        <v>34</v>
      </c>
      <c r="D36" s="8">
        <f>Foglio1!G36</f>
        <v>38</v>
      </c>
      <c r="E36" s="14">
        <f t="shared" si="0"/>
        <v>4</v>
      </c>
    </row>
    <row r="37" spans="2:5" ht="15">
      <c r="B37" s="36" t="s">
        <v>23</v>
      </c>
      <c r="C37" s="8">
        <v>125</v>
      </c>
      <c r="D37" s="8">
        <f>Foglio1!G37</f>
        <v>121</v>
      </c>
      <c r="E37" s="14">
        <f t="shared" si="0"/>
        <v>-4</v>
      </c>
    </row>
    <row r="38" spans="2:5" ht="15">
      <c r="B38" s="36" t="s">
        <v>51</v>
      </c>
      <c r="C38" s="8">
        <v>460</v>
      </c>
      <c r="D38" s="8">
        <v>0</v>
      </c>
      <c r="E38" s="14">
        <f t="shared" si="0"/>
        <v>-460</v>
      </c>
    </row>
    <row r="39" spans="2:5" ht="15.75" thickBot="1">
      <c r="B39" s="36" t="s">
        <v>50</v>
      </c>
      <c r="C39" s="8">
        <v>6</v>
      </c>
      <c r="D39" s="8">
        <v>4</v>
      </c>
      <c r="E39" s="14">
        <f t="shared" si="0"/>
        <v>-2</v>
      </c>
    </row>
    <row r="40" spans="2:5" ht="18.75" thickBot="1">
      <c r="B40" s="39" t="s">
        <v>44</v>
      </c>
      <c r="C40" s="40">
        <f>SUM(C5:C39)</f>
        <v>12703</v>
      </c>
      <c r="D40" s="41">
        <f>SUM(D5:D39)</f>
        <v>12405</v>
      </c>
      <c r="E40" s="42">
        <f t="shared" si="0"/>
        <v>-298</v>
      </c>
    </row>
    <row r="41" spans="2:5" ht="15">
      <c r="B41" s="38" t="s">
        <v>24</v>
      </c>
      <c r="C41" s="10">
        <v>1590</v>
      </c>
      <c r="D41" s="32">
        <v>1435</v>
      </c>
      <c r="E41" s="35">
        <f t="shared" si="0"/>
        <v>-155</v>
      </c>
    </row>
    <row r="42" spans="2:5" ht="15.75" thickBot="1">
      <c r="B42" s="37" t="s">
        <v>25</v>
      </c>
      <c r="C42" s="9">
        <v>1617</v>
      </c>
      <c r="D42" s="33">
        <v>1519</v>
      </c>
      <c r="E42" s="34">
        <f t="shared" si="0"/>
        <v>-98</v>
      </c>
    </row>
    <row r="43" spans="2:5" ht="21" customHeight="1" thickBot="1">
      <c r="B43" s="43" t="s">
        <v>40</v>
      </c>
      <c r="C43" s="44">
        <f>SUM(C40:C42)</f>
        <v>15910</v>
      </c>
      <c r="D43" s="45">
        <f>SUM(D40:D42)</f>
        <v>15359</v>
      </c>
      <c r="E43" s="42">
        <f t="shared" si="0"/>
        <v>-551</v>
      </c>
    </row>
    <row r="44" spans="3:5" ht="12.75">
      <c r="C44" s="11"/>
      <c r="D44" s="11"/>
      <c r="E44" s="11"/>
    </row>
    <row r="45" ht="12.75">
      <c r="B45" s="61" t="s">
        <v>52</v>
      </c>
    </row>
  </sheetData>
  <mergeCells count="1">
    <mergeCell ref="B2:E3"/>
  </mergeCells>
  <printOptions/>
  <pageMargins left="0.38" right="0.35" top="0.73" bottom="0.16" header="0.27" footer="0.3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47"/>
  <sheetViews>
    <sheetView workbookViewId="0" topLeftCell="A1">
      <selection activeCell="I21" sqref="I21"/>
    </sheetView>
  </sheetViews>
  <sheetFormatPr defaultColWidth="9.140625" defaultRowHeight="12.75"/>
  <cols>
    <col min="1" max="1" width="2.57421875" style="0" customWidth="1"/>
    <col min="2" max="2" width="26.7109375" style="0" customWidth="1"/>
    <col min="3" max="3" width="12.140625" style="0" customWidth="1"/>
    <col min="4" max="4" width="9.7109375" style="0" customWidth="1"/>
    <col min="5" max="5" width="9.8515625" style="0" customWidth="1"/>
    <col min="6" max="6" width="16.140625" style="0" customWidth="1"/>
    <col min="7" max="7" width="13.140625" style="0" bestFit="1" customWidth="1"/>
    <col min="9" max="9" width="9.8515625" style="0" bestFit="1" customWidth="1"/>
  </cols>
  <sheetData>
    <row r="1" ht="45" customHeight="1" thickBot="1"/>
    <row r="2" spans="2:7" ht="14.25" customHeight="1">
      <c r="B2" s="52" t="s">
        <v>47</v>
      </c>
      <c r="C2" s="53"/>
      <c r="D2" s="53"/>
      <c r="E2" s="53"/>
      <c r="F2" s="53"/>
      <c r="G2" s="54"/>
    </row>
    <row r="3" spans="2:13" ht="9.75" customHeight="1" thickBot="1">
      <c r="B3" s="55"/>
      <c r="C3" s="56"/>
      <c r="D3" s="56"/>
      <c r="E3" s="56"/>
      <c r="F3" s="56"/>
      <c r="G3" s="57"/>
      <c r="I3" s="15"/>
      <c r="J3" s="15"/>
      <c r="K3" s="15"/>
      <c r="M3">
        <v>1</v>
      </c>
    </row>
    <row r="4" spans="2:11" ht="30.75" customHeight="1" thickBot="1">
      <c r="B4" s="20" t="s">
        <v>0</v>
      </c>
      <c r="C4" s="21" t="s">
        <v>37</v>
      </c>
      <c r="D4" s="22" t="s">
        <v>45</v>
      </c>
      <c r="E4" s="21" t="s">
        <v>38</v>
      </c>
      <c r="F4" s="21" t="s">
        <v>39</v>
      </c>
      <c r="G4" s="23" t="s">
        <v>1</v>
      </c>
      <c r="I4" s="15"/>
      <c r="J4" s="15"/>
      <c r="K4" s="15"/>
    </row>
    <row r="5" spans="2:11" ht="15" customHeight="1">
      <c r="B5" s="3" t="s">
        <v>2</v>
      </c>
      <c r="C5" s="28">
        <v>879</v>
      </c>
      <c r="D5" s="28">
        <v>45</v>
      </c>
      <c r="E5" s="28">
        <v>14</v>
      </c>
      <c r="F5" s="28">
        <v>11</v>
      </c>
      <c r="G5" s="4">
        <f>C5+D5+E5+F5</f>
        <v>949</v>
      </c>
      <c r="I5" s="16"/>
      <c r="J5" s="24"/>
      <c r="K5" s="15"/>
    </row>
    <row r="6" spans="2:11" ht="15" customHeight="1">
      <c r="B6" s="1" t="s">
        <v>35</v>
      </c>
      <c r="C6" s="29">
        <v>676</v>
      </c>
      <c r="D6" s="29">
        <v>66</v>
      </c>
      <c r="E6" s="29">
        <v>22</v>
      </c>
      <c r="F6" s="29">
        <v>10</v>
      </c>
      <c r="G6" s="4">
        <v>774</v>
      </c>
      <c r="I6" s="16"/>
      <c r="J6" s="17"/>
      <c r="K6" s="15"/>
    </row>
    <row r="7" spans="2:11" ht="15" customHeight="1">
      <c r="B7" s="1" t="s">
        <v>3</v>
      </c>
      <c r="C7" s="29">
        <v>174</v>
      </c>
      <c r="D7" s="29">
        <v>6</v>
      </c>
      <c r="E7" s="29">
        <v>14</v>
      </c>
      <c r="F7" s="29">
        <v>4</v>
      </c>
      <c r="G7" s="4">
        <f aca="true" t="shared" si="0" ref="G7:G37">C7+D7+E7+F7</f>
        <v>198</v>
      </c>
      <c r="I7" s="16"/>
      <c r="J7" s="17"/>
      <c r="K7" s="15"/>
    </row>
    <row r="8" spans="2:11" ht="15" customHeight="1">
      <c r="B8" s="1" t="s">
        <v>4</v>
      </c>
      <c r="C8" s="29">
        <v>254</v>
      </c>
      <c r="D8" s="29">
        <v>6</v>
      </c>
      <c r="E8" s="29">
        <v>34</v>
      </c>
      <c r="F8" s="29">
        <v>1</v>
      </c>
      <c r="G8" s="4">
        <f t="shared" si="0"/>
        <v>295</v>
      </c>
      <c r="I8" s="16"/>
      <c r="J8" s="17"/>
      <c r="K8" s="15"/>
    </row>
    <row r="9" spans="2:11" ht="15" customHeight="1">
      <c r="B9" s="1" t="s">
        <v>5</v>
      </c>
      <c r="C9" s="29">
        <v>138</v>
      </c>
      <c r="D9" s="29">
        <v>5</v>
      </c>
      <c r="E9" s="29">
        <v>6</v>
      </c>
      <c r="F9" s="29">
        <v>13</v>
      </c>
      <c r="G9" s="4">
        <f t="shared" si="0"/>
        <v>162</v>
      </c>
      <c r="I9" s="16"/>
      <c r="J9" s="17"/>
      <c r="K9" s="15"/>
    </row>
    <row r="10" spans="2:11" ht="15" customHeight="1">
      <c r="B10" s="1" t="s">
        <v>6</v>
      </c>
      <c r="C10" s="29">
        <v>180</v>
      </c>
      <c r="D10" s="29">
        <v>3</v>
      </c>
      <c r="E10" s="29">
        <v>19</v>
      </c>
      <c r="F10" s="29">
        <v>2</v>
      </c>
      <c r="G10" s="4">
        <f t="shared" si="0"/>
        <v>204</v>
      </c>
      <c r="I10" s="16"/>
      <c r="J10" s="17"/>
      <c r="K10" s="15"/>
    </row>
    <row r="11" spans="2:11" ht="15" customHeight="1">
      <c r="B11" s="1" t="s">
        <v>7</v>
      </c>
      <c r="C11" s="29">
        <v>173</v>
      </c>
      <c r="D11" s="29">
        <v>0</v>
      </c>
      <c r="E11" s="29">
        <v>0</v>
      </c>
      <c r="F11" s="29">
        <v>6</v>
      </c>
      <c r="G11" s="4">
        <f t="shared" si="0"/>
        <v>179</v>
      </c>
      <c r="I11" s="16"/>
      <c r="J11" s="17"/>
      <c r="K11" s="15"/>
    </row>
    <row r="12" spans="2:11" ht="15" customHeight="1">
      <c r="B12" s="1" t="s">
        <v>26</v>
      </c>
      <c r="C12" s="29">
        <v>149</v>
      </c>
      <c r="D12" s="29">
        <v>7</v>
      </c>
      <c r="E12" s="29">
        <v>5</v>
      </c>
      <c r="F12" s="29">
        <v>5</v>
      </c>
      <c r="G12" s="4">
        <f t="shared" si="0"/>
        <v>166</v>
      </c>
      <c r="I12" s="16"/>
      <c r="J12" s="17"/>
      <c r="K12" s="15"/>
    </row>
    <row r="13" spans="2:11" ht="15" customHeight="1">
      <c r="B13" s="1" t="s">
        <v>27</v>
      </c>
      <c r="C13" s="29">
        <v>109</v>
      </c>
      <c r="D13" s="29">
        <v>0</v>
      </c>
      <c r="E13" s="29">
        <v>1</v>
      </c>
      <c r="F13" s="29">
        <v>0</v>
      </c>
      <c r="G13" s="4">
        <f t="shared" si="0"/>
        <v>110</v>
      </c>
      <c r="I13" s="16"/>
      <c r="J13" s="17"/>
      <c r="K13" s="15"/>
    </row>
    <row r="14" spans="2:11" ht="15" customHeight="1">
      <c r="B14" s="1" t="s">
        <v>8</v>
      </c>
      <c r="C14" s="29">
        <v>218</v>
      </c>
      <c r="D14" s="29">
        <v>1</v>
      </c>
      <c r="E14" s="29">
        <v>3</v>
      </c>
      <c r="F14" s="29">
        <v>8</v>
      </c>
      <c r="G14" s="4">
        <f t="shared" si="0"/>
        <v>230</v>
      </c>
      <c r="I14" s="16"/>
      <c r="J14" s="17"/>
      <c r="K14" s="15"/>
    </row>
    <row r="15" spans="2:11" ht="15" customHeight="1">
      <c r="B15" s="1" t="s">
        <v>9</v>
      </c>
      <c r="C15" s="29">
        <v>317</v>
      </c>
      <c r="D15" s="29">
        <v>28</v>
      </c>
      <c r="E15" s="29">
        <v>7</v>
      </c>
      <c r="F15" s="29">
        <v>5</v>
      </c>
      <c r="G15" s="4">
        <f t="shared" si="0"/>
        <v>357</v>
      </c>
      <c r="I15" s="16"/>
      <c r="J15" s="17"/>
      <c r="K15" s="15"/>
    </row>
    <row r="16" spans="2:11" ht="15" customHeight="1">
      <c r="B16" s="1" t="s">
        <v>10</v>
      </c>
      <c r="C16" s="29">
        <v>1685</v>
      </c>
      <c r="D16" s="29">
        <v>22</v>
      </c>
      <c r="E16" s="29">
        <v>53</v>
      </c>
      <c r="F16" s="29">
        <v>16</v>
      </c>
      <c r="G16" s="4">
        <f t="shared" si="0"/>
        <v>1776</v>
      </c>
      <c r="I16" s="16"/>
      <c r="J16" s="17"/>
      <c r="K16" s="15"/>
    </row>
    <row r="17" spans="2:11" ht="15" customHeight="1">
      <c r="B17" s="1" t="s">
        <v>28</v>
      </c>
      <c r="C17" s="29">
        <v>64</v>
      </c>
      <c r="D17" s="29">
        <v>34</v>
      </c>
      <c r="E17" s="29">
        <v>0</v>
      </c>
      <c r="F17" s="29">
        <v>4</v>
      </c>
      <c r="G17" s="4">
        <f t="shared" si="0"/>
        <v>102</v>
      </c>
      <c r="I17" s="16"/>
      <c r="J17" s="17"/>
      <c r="K17" s="15"/>
    </row>
    <row r="18" spans="2:11" ht="15" customHeight="1">
      <c r="B18" s="1" t="s">
        <v>29</v>
      </c>
      <c r="C18" s="29">
        <v>282</v>
      </c>
      <c r="D18" s="29">
        <v>10</v>
      </c>
      <c r="E18" s="29">
        <v>21</v>
      </c>
      <c r="F18" s="29">
        <v>5</v>
      </c>
      <c r="G18" s="4">
        <f t="shared" si="0"/>
        <v>318</v>
      </c>
      <c r="I18" s="16"/>
      <c r="J18" s="17"/>
      <c r="K18" s="15"/>
    </row>
    <row r="19" spans="2:11" ht="15" customHeight="1">
      <c r="B19" s="1" t="s">
        <v>30</v>
      </c>
      <c r="C19" s="29">
        <v>524</v>
      </c>
      <c r="D19" s="29">
        <v>6</v>
      </c>
      <c r="E19" s="29">
        <v>29</v>
      </c>
      <c r="F19" s="29">
        <v>11</v>
      </c>
      <c r="G19" s="4">
        <f t="shared" si="0"/>
        <v>570</v>
      </c>
      <c r="I19" s="16"/>
      <c r="J19" s="17"/>
      <c r="K19" s="15"/>
    </row>
    <row r="20" spans="2:11" ht="15" customHeight="1">
      <c r="B20" s="1" t="s">
        <v>31</v>
      </c>
      <c r="C20" s="29">
        <v>242</v>
      </c>
      <c r="D20" s="29">
        <v>1</v>
      </c>
      <c r="E20" s="29">
        <v>0</v>
      </c>
      <c r="F20" s="29">
        <v>0</v>
      </c>
      <c r="G20" s="4">
        <f t="shared" si="0"/>
        <v>243</v>
      </c>
      <c r="I20" s="16"/>
      <c r="J20" s="17"/>
      <c r="K20" s="15"/>
    </row>
    <row r="21" spans="2:11" ht="15" customHeight="1">
      <c r="B21" s="1" t="s">
        <v>32</v>
      </c>
      <c r="C21" s="29">
        <v>121</v>
      </c>
      <c r="D21" s="29">
        <v>7</v>
      </c>
      <c r="E21" s="29">
        <v>1</v>
      </c>
      <c r="F21" s="29">
        <v>3</v>
      </c>
      <c r="G21" s="4">
        <f t="shared" si="0"/>
        <v>132</v>
      </c>
      <c r="I21" s="16"/>
      <c r="J21" s="17"/>
      <c r="K21" s="15"/>
    </row>
    <row r="22" spans="2:11" ht="15" customHeight="1">
      <c r="B22" s="1" t="s">
        <v>11</v>
      </c>
      <c r="C22" s="29">
        <v>328</v>
      </c>
      <c r="D22" s="29">
        <v>22</v>
      </c>
      <c r="E22" s="29">
        <v>7</v>
      </c>
      <c r="F22" s="29">
        <v>6</v>
      </c>
      <c r="G22" s="4">
        <f t="shared" si="0"/>
        <v>363</v>
      </c>
      <c r="I22" s="16"/>
      <c r="J22" s="17"/>
      <c r="K22" s="15"/>
    </row>
    <row r="23" spans="2:11" ht="15" customHeight="1">
      <c r="B23" s="1" t="s">
        <v>36</v>
      </c>
      <c r="C23" s="29">
        <v>34</v>
      </c>
      <c r="D23" s="29">
        <v>0</v>
      </c>
      <c r="E23" s="29">
        <v>0</v>
      </c>
      <c r="F23" s="29">
        <v>1</v>
      </c>
      <c r="G23" s="4">
        <f t="shared" si="0"/>
        <v>35</v>
      </c>
      <c r="I23" s="16"/>
      <c r="J23" s="17"/>
      <c r="K23" s="15"/>
    </row>
    <row r="24" spans="2:11" ht="15" customHeight="1">
      <c r="B24" s="1" t="s">
        <v>33</v>
      </c>
      <c r="C24" s="29">
        <v>318</v>
      </c>
      <c r="D24" s="29">
        <v>35</v>
      </c>
      <c r="E24" s="29">
        <v>1</v>
      </c>
      <c r="F24" s="29">
        <v>2</v>
      </c>
      <c r="G24" s="4">
        <f t="shared" si="0"/>
        <v>356</v>
      </c>
      <c r="I24" s="16"/>
      <c r="J24" s="17"/>
      <c r="K24" s="15"/>
    </row>
    <row r="25" spans="2:11" ht="15" customHeight="1">
      <c r="B25" s="1" t="s">
        <v>12</v>
      </c>
      <c r="C25" s="29">
        <v>150</v>
      </c>
      <c r="D25" s="29">
        <v>1</v>
      </c>
      <c r="E25" s="29">
        <v>0</v>
      </c>
      <c r="F25" s="29">
        <v>6</v>
      </c>
      <c r="G25" s="4">
        <f t="shared" si="0"/>
        <v>157</v>
      </c>
      <c r="I25" s="16"/>
      <c r="J25" s="17"/>
      <c r="K25" s="15"/>
    </row>
    <row r="26" spans="2:11" ht="15" customHeight="1">
      <c r="B26" s="1" t="s">
        <v>13</v>
      </c>
      <c r="C26" s="29">
        <v>12</v>
      </c>
      <c r="D26" s="29">
        <v>0</v>
      </c>
      <c r="E26" s="29">
        <v>0</v>
      </c>
      <c r="F26" s="29">
        <v>1</v>
      </c>
      <c r="G26" s="4">
        <f t="shared" si="0"/>
        <v>13</v>
      </c>
      <c r="I26" s="16"/>
      <c r="J26" s="17"/>
      <c r="K26" s="15"/>
    </row>
    <row r="27" spans="2:11" ht="15" customHeight="1">
      <c r="B27" s="1" t="s">
        <v>14</v>
      </c>
      <c r="C27" s="29">
        <v>48</v>
      </c>
      <c r="D27" s="29">
        <v>1</v>
      </c>
      <c r="E27" s="29">
        <v>1</v>
      </c>
      <c r="F27" s="29">
        <v>0</v>
      </c>
      <c r="G27" s="4">
        <f t="shared" si="0"/>
        <v>50</v>
      </c>
      <c r="I27" s="16"/>
      <c r="J27" s="17"/>
      <c r="K27" s="15"/>
    </row>
    <row r="28" spans="2:11" ht="15" customHeight="1">
      <c r="B28" s="1" t="s">
        <v>34</v>
      </c>
      <c r="C28" s="29">
        <v>33</v>
      </c>
      <c r="D28" s="29">
        <v>1</v>
      </c>
      <c r="E28" s="29">
        <v>1</v>
      </c>
      <c r="F28" s="29">
        <v>0</v>
      </c>
      <c r="G28" s="4">
        <f t="shared" si="0"/>
        <v>35</v>
      </c>
      <c r="I28" s="16"/>
      <c r="J28" s="17"/>
      <c r="K28" s="15"/>
    </row>
    <row r="29" spans="2:11" ht="15" customHeight="1">
      <c r="B29" s="1" t="s">
        <v>15</v>
      </c>
      <c r="C29" s="29">
        <v>38</v>
      </c>
      <c r="D29" s="29">
        <v>0</v>
      </c>
      <c r="E29" s="29">
        <v>0</v>
      </c>
      <c r="F29" s="29">
        <v>0</v>
      </c>
      <c r="G29" s="4">
        <f t="shared" si="0"/>
        <v>38</v>
      </c>
      <c r="I29" s="16"/>
      <c r="J29" s="17"/>
      <c r="K29" s="15"/>
    </row>
    <row r="30" spans="2:11" ht="15" customHeight="1">
      <c r="B30" s="1" t="s">
        <v>16</v>
      </c>
      <c r="C30" s="29">
        <v>94</v>
      </c>
      <c r="D30" s="29">
        <v>0</v>
      </c>
      <c r="E30" s="29">
        <v>6</v>
      </c>
      <c r="F30" s="29">
        <v>4</v>
      </c>
      <c r="G30" s="4">
        <f t="shared" si="0"/>
        <v>104</v>
      </c>
      <c r="I30" s="16"/>
      <c r="J30" s="17"/>
      <c r="K30" s="15"/>
    </row>
    <row r="31" spans="2:11" ht="15" customHeight="1">
      <c r="B31" s="1" t="s">
        <v>17</v>
      </c>
      <c r="C31" s="29">
        <v>353</v>
      </c>
      <c r="D31" s="29">
        <v>7</v>
      </c>
      <c r="E31" s="29">
        <v>3</v>
      </c>
      <c r="F31" s="29">
        <v>1</v>
      </c>
      <c r="G31" s="4">
        <f t="shared" si="0"/>
        <v>364</v>
      </c>
      <c r="I31" s="16"/>
      <c r="J31" s="17"/>
      <c r="K31" s="15"/>
    </row>
    <row r="32" spans="2:11" ht="15" customHeight="1">
      <c r="B32" s="1" t="s">
        <v>18</v>
      </c>
      <c r="C32" s="29">
        <v>1963</v>
      </c>
      <c r="D32" s="29">
        <v>149</v>
      </c>
      <c r="E32" s="29">
        <v>100</v>
      </c>
      <c r="F32" s="29">
        <v>96</v>
      </c>
      <c r="G32" s="4">
        <f t="shared" si="0"/>
        <v>2308</v>
      </c>
      <c r="I32" s="16"/>
      <c r="J32" s="17"/>
      <c r="K32" s="15"/>
    </row>
    <row r="33" spans="2:11" ht="15" customHeight="1">
      <c r="B33" s="1" t="s">
        <v>19</v>
      </c>
      <c r="C33" s="29">
        <v>1043</v>
      </c>
      <c r="D33" s="29">
        <v>76</v>
      </c>
      <c r="E33" s="29">
        <v>2</v>
      </c>
      <c r="F33" s="29">
        <v>11</v>
      </c>
      <c r="G33" s="4">
        <f t="shared" si="0"/>
        <v>1132</v>
      </c>
      <c r="I33" s="16"/>
      <c r="J33" s="17"/>
      <c r="K33" s="15"/>
    </row>
    <row r="34" spans="2:11" ht="15" customHeight="1">
      <c r="B34" s="1" t="s">
        <v>20</v>
      </c>
      <c r="C34" s="29">
        <v>181</v>
      </c>
      <c r="D34" s="29">
        <v>18</v>
      </c>
      <c r="E34" s="29">
        <v>6</v>
      </c>
      <c r="F34" s="29">
        <v>9</v>
      </c>
      <c r="G34" s="4">
        <f t="shared" si="0"/>
        <v>214</v>
      </c>
      <c r="I34" s="16"/>
      <c r="J34" s="17"/>
      <c r="K34" s="15"/>
    </row>
    <row r="35" spans="2:11" ht="15" customHeight="1">
      <c r="B35" s="1" t="s">
        <v>21</v>
      </c>
      <c r="C35" s="29">
        <v>283</v>
      </c>
      <c r="D35" s="29">
        <v>10</v>
      </c>
      <c r="E35" s="29">
        <v>11</v>
      </c>
      <c r="F35" s="29">
        <v>4</v>
      </c>
      <c r="G35" s="4">
        <f t="shared" si="0"/>
        <v>308</v>
      </c>
      <c r="I35" s="16"/>
      <c r="J35" s="17"/>
      <c r="K35" s="15"/>
    </row>
    <row r="36" spans="2:11" ht="15" customHeight="1">
      <c r="B36" s="1" t="s">
        <v>22</v>
      </c>
      <c r="C36" s="29">
        <v>31</v>
      </c>
      <c r="D36" s="29">
        <v>1</v>
      </c>
      <c r="E36" s="29">
        <v>1</v>
      </c>
      <c r="F36" s="29">
        <v>5</v>
      </c>
      <c r="G36" s="4">
        <f t="shared" si="0"/>
        <v>38</v>
      </c>
      <c r="I36" s="16"/>
      <c r="J36" s="17"/>
      <c r="K36" s="15"/>
    </row>
    <row r="37" spans="2:11" ht="15" customHeight="1" thickBot="1">
      <c r="B37" s="2" t="s">
        <v>23</v>
      </c>
      <c r="C37" s="30">
        <v>119</v>
      </c>
      <c r="D37" s="30">
        <v>1</v>
      </c>
      <c r="E37" s="30">
        <v>1</v>
      </c>
      <c r="F37" s="30">
        <v>0</v>
      </c>
      <c r="G37" s="4">
        <f t="shared" si="0"/>
        <v>121</v>
      </c>
      <c r="I37" s="16"/>
      <c r="J37" s="17"/>
      <c r="K37" s="15"/>
    </row>
    <row r="38" spans="2:11" ht="15" customHeight="1" thickBot="1">
      <c r="B38" s="25" t="s">
        <v>41</v>
      </c>
      <c r="C38" s="26">
        <f>SUM(C5:C37)</f>
        <v>11213</v>
      </c>
      <c r="D38" s="26">
        <f>SUM(D5:D37)</f>
        <v>569</v>
      </c>
      <c r="E38" s="26">
        <f>SUM(E5:E37)</f>
        <v>369</v>
      </c>
      <c r="F38" s="26">
        <f>SUM(F5:F37)</f>
        <v>250</v>
      </c>
      <c r="G38" s="13">
        <f>SUM(G5:G37)+F39</f>
        <v>12405</v>
      </c>
      <c r="I38" s="17"/>
      <c r="J38" s="15"/>
      <c r="K38" s="15"/>
    </row>
    <row r="39" spans="2:11" ht="15" customHeight="1">
      <c r="B39" s="62" t="s">
        <v>42</v>
      </c>
      <c r="C39" s="63"/>
      <c r="D39" s="63"/>
      <c r="E39" s="63"/>
      <c r="F39" s="63">
        <v>4</v>
      </c>
      <c r="G39" s="64"/>
      <c r="I39" s="18"/>
      <c r="J39" s="17"/>
      <c r="K39" s="15"/>
    </row>
    <row r="40" spans="2:11" ht="15" customHeight="1">
      <c r="B40" s="3" t="s">
        <v>24</v>
      </c>
      <c r="C40" s="31"/>
      <c r="D40" s="31"/>
      <c r="E40" s="31">
        <v>9</v>
      </c>
      <c r="F40" s="31">
        <v>91</v>
      </c>
      <c r="G40" s="65">
        <v>1435</v>
      </c>
      <c r="H40" s="12"/>
      <c r="I40" s="16"/>
      <c r="J40" s="17"/>
      <c r="K40" s="15"/>
    </row>
    <row r="41" spans="2:11" ht="15" customHeight="1" thickBot="1">
      <c r="B41" s="66" t="s">
        <v>25</v>
      </c>
      <c r="C41" s="67"/>
      <c r="D41" s="67"/>
      <c r="E41" s="67">
        <v>5</v>
      </c>
      <c r="F41" s="67">
        <v>189</v>
      </c>
      <c r="G41" s="68">
        <v>1519</v>
      </c>
      <c r="I41" s="16"/>
      <c r="J41" s="17"/>
      <c r="K41" s="15"/>
    </row>
    <row r="42" spans="2:11" ht="15" customHeight="1" thickBot="1">
      <c r="B42" s="27" t="s">
        <v>40</v>
      </c>
      <c r="C42" s="13">
        <f>C38+C39+C40+C41</f>
        <v>11213</v>
      </c>
      <c r="D42" s="13">
        <f>D38+D39+D40+D41</f>
        <v>569</v>
      </c>
      <c r="E42" s="13">
        <f>E38+E39+E40+E41</f>
        <v>383</v>
      </c>
      <c r="F42" s="13">
        <f>F38+F39+F40+F41</f>
        <v>534</v>
      </c>
      <c r="G42" s="13">
        <f>G38+G39+G40+G41</f>
        <v>15359</v>
      </c>
      <c r="I42" s="19"/>
      <c r="J42" s="17"/>
      <c r="K42" s="15"/>
    </row>
    <row r="43" spans="2:7" ht="13.5" thickBot="1">
      <c r="B43" s="58"/>
      <c r="C43" s="59"/>
      <c r="D43" s="59"/>
      <c r="E43" s="59"/>
      <c r="F43" s="59"/>
      <c r="G43" s="60"/>
    </row>
    <row r="47" spans="4:6" ht="12.75">
      <c r="D47" s="12"/>
      <c r="F47" s="12"/>
    </row>
  </sheetData>
  <mergeCells count="2">
    <mergeCell ref="B2:G3"/>
    <mergeCell ref="B43:G43"/>
  </mergeCells>
  <printOptions/>
  <pageMargins left="0.54" right="0.75" top="0.28" bottom="0.44" header="0.25" footer="0.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A.T.C.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A.T.C.</dc:creator>
  <cp:keywords/>
  <dc:description/>
  <cp:lastModifiedBy>ATC</cp:lastModifiedBy>
  <cp:lastPrinted>2006-11-30T08:10:49Z</cp:lastPrinted>
  <dcterms:created xsi:type="dcterms:W3CDTF">2002-02-06T09:47:13Z</dcterms:created>
  <dcterms:modified xsi:type="dcterms:W3CDTF">2008-03-14T10:29:04Z</dcterms:modified>
  <cp:category/>
  <cp:version/>
  <cp:contentType/>
  <cp:contentStatus/>
</cp:coreProperties>
</file>