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2008 2009" sheetId="1" r:id="rId1"/>
    <sheet name="2009-2010" sheetId="2" r:id="rId2"/>
    <sheet name="ATC PG2 " sheetId="3" r:id="rId3"/>
  </sheets>
  <definedNames/>
  <calcPr fullCalcOnLoad="1"/>
</workbook>
</file>

<file path=xl/sharedStrings.xml><?xml version="1.0" encoding="utf-8"?>
<sst xmlns="http://schemas.openxmlformats.org/spreadsheetml/2006/main" count="134" uniqueCount="54">
  <si>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</si>
  <si>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</si>
  <si>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</si>
  <si>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</si>
  <si>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</si>
  <si>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</si>
  <si>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</si>
  <si>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</si>
  <si>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</si>
  <si>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</si>
  <si>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</si>
  <si>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</si>
  <si>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</si>
  <si>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</si>
  <si>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</si>
  <si>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</si>
  <si>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</si>
  <si>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</si>
  <si>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</si>
  <si>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</si>
  <si>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</si>
  <si>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</si>
  <si>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</si>
  <si>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</si>
  <si>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PERUGIA</t>
  </si>
  <si>
    <t>TERNI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</si>
  <si>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</si>
  <si>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</si>
  <si>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</si>
  <si>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</si>
  <si>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</si>
  <si>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</si>
  <si>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</si>
  <si>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</si>
  <si>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</si>
  <si>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</si>
  <si>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</si>
  <si>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</si>
  <si>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</si>
  <si>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</si>
  <si>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</si>
  <si>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</si>
  <si>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</si>
  <si>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DIFFERENZA</t>
  </si>
  <si>
    <t>TOTALI A.T.C. PG 2</t>
  </si>
  <si>
    <t>ULT. AMBITO</t>
  </si>
  <si>
    <t>BIANCHI</t>
  </si>
  <si>
    <t>DIFFERENZA CACCIATORI PAGANTI ISCRITTI IN UMBRIA                                              STAGIONI VENATORIE   2007-2008/2006-2007</t>
  </si>
  <si>
    <t>CACCIATORI PAGANTI RESIDENTI IN UMBRIA  STAGIONE VENATORIA  2008- 2009</t>
  </si>
  <si>
    <t>2008-2009</t>
  </si>
  <si>
    <t>2009-2010</t>
  </si>
  <si>
    <t>CACCIATORI PAGANTI RESIDENTI IN UMBRIA  STAGIONE VENATORIA  2009- 2010</t>
  </si>
  <si>
    <t>ATC PG1</t>
  </si>
  <si>
    <t>ATC TR3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</si>
</sst>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7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13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3" fontId="13" fillId="2" borderId="27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/>
    </xf>
    <xf numFmtId="0" fontId="11" fillId="0" borderId="3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</xdr:rowOff>
    </xdr:from>
    <xdr:to>
      <xdr:col>4</xdr:col>
      <xdr:colOff>1257300</xdr:colOff>
      <xdr:row>0</xdr:row>
      <xdr:rowOff>1057275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525"/>
          <a:ext cx="524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workbookViewId="0" topLeftCell="A16">
      <selection activeCell="H36" sqref="H36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6.140625" style="0" customWidth="1"/>
    <col min="7" max="7" width="13.140625" style="0" bestFit="1" customWidth="1"/>
    <col min="9" max="9" width="9.8515625" style="0" bestFit="1" customWidth="1"/>
  </cols>
  <sheetData>
    <row r="1" ht="45" customHeight="1" thickBot="1"/>
    <row r="2" spans="2:7" ht="14.25" customHeight="1">
      <c r="B2" s="68" t="s">
        <v>48</v>
      </c>
      <c r="C2" s="69"/>
      <c r="D2" s="69"/>
      <c r="E2" s="69"/>
      <c r="F2" s="69"/>
      <c r="G2" s="70"/>
    </row>
    <row r="3" spans="2:11" ht="9.75" customHeight="1" thickBot="1">
      <c r="B3" s="71"/>
      <c r="C3" s="72"/>
      <c r="D3" s="72"/>
      <c r="E3" s="72"/>
      <c r="F3" s="72"/>
      <c r="G3" s="73"/>
      <c r="I3" s="11"/>
      <c r="J3" s="11"/>
      <c r="K3" s="11"/>
    </row>
    <row r="4" spans="2:11" ht="30.75" customHeight="1" thickBot="1">
      <c r="B4" s="16" t="s">
        <v>0</v>
      </c>
      <c r="C4" s="17" t="s">
        <v>37</v>
      </c>
      <c r="D4" s="18" t="s">
        <v>45</v>
      </c>
      <c r="E4" s="17" t="s">
        <v>38</v>
      </c>
      <c r="F4" s="17" t="s">
        <v>39</v>
      </c>
      <c r="G4" s="19" t="s">
        <v>1</v>
      </c>
      <c r="I4" s="11"/>
      <c r="J4" s="11"/>
      <c r="K4" s="11"/>
    </row>
    <row r="5" spans="2:11" ht="15" customHeight="1">
      <c r="B5" s="3" t="s">
        <v>2</v>
      </c>
      <c r="C5" s="24">
        <v>829</v>
      </c>
      <c r="D5" s="24">
        <v>42</v>
      </c>
      <c r="E5" s="24">
        <v>16</v>
      </c>
      <c r="F5" s="24">
        <v>7</v>
      </c>
      <c r="G5" s="4">
        <f>C5+D5+E5+F5</f>
        <v>894</v>
      </c>
      <c r="I5" s="12"/>
      <c r="J5" s="20"/>
      <c r="K5" s="11"/>
    </row>
    <row r="6" spans="2:11" ht="15" customHeight="1">
      <c r="B6" s="1" t="s">
        <v>35</v>
      </c>
      <c r="C6" s="25">
        <v>647</v>
      </c>
      <c r="D6" s="25">
        <v>51</v>
      </c>
      <c r="E6" s="25">
        <v>19</v>
      </c>
      <c r="F6" s="25">
        <v>12</v>
      </c>
      <c r="G6" s="4">
        <f>SUM(C6:F6)</f>
        <v>729</v>
      </c>
      <c r="H6" s="9"/>
      <c r="I6" s="12"/>
      <c r="J6" s="13"/>
      <c r="K6" s="11"/>
    </row>
    <row r="7" spans="2:11" ht="15" customHeight="1">
      <c r="B7" s="1" t="s">
        <v>3</v>
      </c>
      <c r="C7" s="25">
        <v>170</v>
      </c>
      <c r="D7" s="25">
        <v>11</v>
      </c>
      <c r="E7" s="25">
        <v>18</v>
      </c>
      <c r="F7" s="25">
        <v>5</v>
      </c>
      <c r="G7" s="4">
        <f aca="true" t="shared" si="0" ref="G7:G37">C7+D7+E7+F7</f>
        <v>204</v>
      </c>
      <c r="I7" s="12"/>
      <c r="J7" s="13"/>
      <c r="K7" s="11"/>
    </row>
    <row r="8" spans="2:11" ht="15" customHeight="1">
      <c r="B8" s="1" t="s">
        <v>4</v>
      </c>
      <c r="C8" s="25">
        <v>251</v>
      </c>
      <c r="D8" s="25">
        <v>5</v>
      </c>
      <c r="E8" s="25">
        <v>31</v>
      </c>
      <c r="F8" s="25">
        <v>3</v>
      </c>
      <c r="G8" s="4">
        <f t="shared" si="0"/>
        <v>290</v>
      </c>
      <c r="I8" s="12"/>
      <c r="J8" s="13"/>
      <c r="K8" s="11"/>
    </row>
    <row r="9" spans="2:11" ht="15" customHeight="1">
      <c r="B9" s="1" t="s">
        <v>5</v>
      </c>
      <c r="C9" s="25">
        <v>125</v>
      </c>
      <c r="D9" s="25">
        <v>5</v>
      </c>
      <c r="E9" s="25">
        <v>6</v>
      </c>
      <c r="F9" s="25">
        <v>11</v>
      </c>
      <c r="G9" s="4">
        <f t="shared" si="0"/>
        <v>147</v>
      </c>
      <c r="I9" s="12"/>
      <c r="J9" s="13"/>
      <c r="K9" s="11"/>
    </row>
    <row r="10" spans="2:11" ht="15" customHeight="1">
      <c r="B10" s="1" t="s">
        <v>6</v>
      </c>
      <c r="C10" s="25">
        <v>164</v>
      </c>
      <c r="D10" s="25">
        <v>5</v>
      </c>
      <c r="E10" s="25">
        <v>19</v>
      </c>
      <c r="F10" s="25">
        <v>2</v>
      </c>
      <c r="G10" s="4">
        <f t="shared" si="0"/>
        <v>190</v>
      </c>
      <c r="I10" s="12"/>
      <c r="J10" s="13"/>
      <c r="K10" s="11"/>
    </row>
    <row r="11" spans="2:11" ht="15" customHeight="1">
      <c r="B11" s="1" t="s">
        <v>7</v>
      </c>
      <c r="C11" s="25">
        <v>169</v>
      </c>
      <c r="D11" s="25">
        <v>0</v>
      </c>
      <c r="E11" s="25">
        <v>0</v>
      </c>
      <c r="F11" s="25">
        <v>3</v>
      </c>
      <c r="G11" s="4">
        <f t="shared" si="0"/>
        <v>172</v>
      </c>
      <c r="I11" s="12"/>
      <c r="J11" s="13"/>
      <c r="K11" s="11"/>
    </row>
    <row r="12" spans="2:11" ht="15" customHeight="1">
      <c r="B12" s="1" t="s">
        <v>26</v>
      </c>
      <c r="C12" s="25">
        <v>152</v>
      </c>
      <c r="D12" s="25">
        <v>11</v>
      </c>
      <c r="E12" s="25">
        <v>4</v>
      </c>
      <c r="F12" s="25">
        <v>4</v>
      </c>
      <c r="G12" s="4">
        <f t="shared" si="0"/>
        <v>171</v>
      </c>
      <c r="I12" s="12"/>
      <c r="J12" s="13"/>
      <c r="K12" s="11"/>
    </row>
    <row r="13" spans="2:11" ht="15" customHeight="1">
      <c r="B13" s="1" t="s">
        <v>27</v>
      </c>
      <c r="C13" s="25">
        <v>104</v>
      </c>
      <c r="D13" s="25">
        <v>1</v>
      </c>
      <c r="E13" s="25">
        <v>1</v>
      </c>
      <c r="F13" s="25"/>
      <c r="G13" s="4">
        <f t="shared" si="0"/>
        <v>106</v>
      </c>
      <c r="I13" s="12"/>
      <c r="J13" s="13"/>
      <c r="K13" s="11"/>
    </row>
    <row r="14" spans="2:11" ht="15" customHeight="1">
      <c r="B14" s="1" t="s">
        <v>8</v>
      </c>
      <c r="C14" s="25">
        <v>203</v>
      </c>
      <c r="D14" s="25">
        <v>1</v>
      </c>
      <c r="E14" s="25">
        <v>3</v>
      </c>
      <c r="F14" s="25">
        <v>7</v>
      </c>
      <c r="G14" s="4">
        <f t="shared" si="0"/>
        <v>214</v>
      </c>
      <c r="I14" s="12"/>
      <c r="J14" s="13"/>
      <c r="K14" s="11"/>
    </row>
    <row r="15" spans="2:11" ht="15" customHeight="1">
      <c r="B15" s="1" t="s">
        <v>9</v>
      </c>
      <c r="C15" s="25">
        <v>301</v>
      </c>
      <c r="D15" s="25">
        <v>30</v>
      </c>
      <c r="E15" s="25">
        <v>6</v>
      </c>
      <c r="F15" s="25">
        <v>8</v>
      </c>
      <c r="G15" s="4">
        <f t="shared" si="0"/>
        <v>345</v>
      </c>
      <c r="I15" s="12"/>
      <c r="J15" s="13"/>
      <c r="K15" s="11"/>
    </row>
    <row r="16" spans="2:11" ht="15" customHeight="1">
      <c r="B16" s="1" t="s">
        <v>10</v>
      </c>
      <c r="C16" s="25">
        <v>1576</v>
      </c>
      <c r="D16" s="25">
        <v>57</v>
      </c>
      <c r="E16" s="25">
        <v>58</v>
      </c>
      <c r="F16" s="25">
        <v>18</v>
      </c>
      <c r="G16" s="4">
        <f t="shared" si="0"/>
        <v>1709</v>
      </c>
      <c r="I16" s="12"/>
      <c r="J16" s="13"/>
      <c r="K16" s="11"/>
    </row>
    <row r="17" spans="2:11" ht="15" customHeight="1">
      <c r="B17" s="1" t="s">
        <v>28</v>
      </c>
      <c r="C17" s="25">
        <v>69</v>
      </c>
      <c r="D17" s="25">
        <v>40</v>
      </c>
      <c r="E17" s="25">
        <v>0</v>
      </c>
      <c r="F17" s="25">
        <v>5</v>
      </c>
      <c r="G17" s="4">
        <f t="shared" si="0"/>
        <v>114</v>
      </c>
      <c r="I17" s="12"/>
      <c r="J17" s="13"/>
      <c r="K17" s="11"/>
    </row>
    <row r="18" spans="2:11" ht="15" customHeight="1">
      <c r="B18" s="1" t="s">
        <v>29</v>
      </c>
      <c r="C18" s="25">
        <v>252</v>
      </c>
      <c r="D18" s="25">
        <v>12</v>
      </c>
      <c r="E18" s="25">
        <v>24</v>
      </c>
      <c r="F18" s="25">
        <v>8</v>
      </c>
      <c r="G18" s="4">
        <f t="shared" si="0"/>
        <v>296</v>
      </c>
      <c r="I18" s="12"/>
      <c r="J18" s="13"/>
      <c r="K18" s="11"/>
    </row>
    <row r="19" spans="2:11" ht="15" customHeight="1">
      <c r="B19" s="1" t="s">
        <v>30</v>
      </c>
      <c r="C19" s="25">
        <v>521</v>
      </c>
      <c r="D19" s="25">
        <v>7</v>
      </c>
      <c r="E19" s="25">
        <v>30</v>
      </c>
      <c r="F19" s="25">
        <v>11</v>
      </c>
      <c r="G19" s="4">
        <f t="shared" si="0"/>
        <v>569</v>
      </c>
      <c r="I19" s="12"/>
      <c r="J19" s="13"/>
      <c r="K19" s="11"/>
    </row>
    <row r="20" spans="2:11" ht="15" customHeight="1">
      <c r="B20" s="1" t="s">
        <v>31</v>
      </c>
      <c r="C20" s="25">
        <v>233</v>
      </c>
      <c r="D20" s="25">
        <v>1</v>
      </c>
      <c r="E20" s="25">
        <v>0</v>
      </c>
      <c r="F20" s="25">
        <v>15</v>
      </c>
      <c r="G20" s="4">
        <f t="shared" si="0"/>
        <v>249</v>
      </c>
      <c r="I20" s="12"/>
      <c r="J20" s="13"/>
      <c r="K20" s="11"/>
    </row>
    <row r="21" spans="2:11" ht="15" customHeight="1">
      <c r="B21" s="1" t="s">
        <v>32</v>
      </c>
      <c r="C21" s="25">
        <v>121</v>
      </c>
      <c r="D21" s="25">
        <v>9</v>
      </c>
      <c r="E21" s="25">
        <v>1</v>
      </c>
      <c r="F21" s="25">
        <v>1</v>
      </c>
      <c r="G21" s="4">
        <f t="shared" si="0"/>
        <v>132</v>
      </c>
      <c r="I21" s="12"/>
      <c r="J21" s="13"/>
      <c r="K21" s="11"/>
    </row>
    <row r="22" spans="2:11" ht="15" customHeight="1">
      <c r="B22" s="1" t="s">
        <v>11</v>
      </c>
      <c r="C22" s="25">
        <v>294</v>
      </c>
      <c r="D22" s="25">
        <v>23</v>
      </c>
      <c r="E22" s="25">
        <v>8</v>
      </c>
      <c r="F22" s="25">
        <v>7</v>
      </c>
      <c r="G22" s="4">
        <f t="shared" si="0"/>
        <v>332</v>
      </c>
      <c r="I22" s="12"/>
      <c r="J22" s="13"/>
      <c r="K22" s="11"/>
    </row>
    <row r="23" spans="2:11" ht="15" customHeight="1">
      <c r="B23" s="1" t="s">
        <v>36</v>
      </c>
      <c r="C23" s="25">
        <v>42</v>
      </c>
      <c r="D23" s="25">
        <v>0</v>
      </c>
      <c r="E23" s="25">
        <v>0</v>
      </c>
      <c r="F23" s="25"/>
      <c r="G23" s="4">
        <f t="shared" si="0"/>
        <v>42</v>
      </c>
      <c r="I23" s="12"/>
      <c r="J23" s="13"/>
      <c r="K23" s="11"/>
    </row>
    <row r="24" spans="2:11" ht="15" customHeight="1">
      <c r="B24" s="1" t="s">
        <v>33</v>
      </c>
      <c r="C24" s="25">
        <v>296</v>
      </c>
      <c r="D24" s="25">
        <v>32</v>
      </c>
      <c r="E24" s="25">
        <v>1</v>
      </c>
      <c r="F24" s="25">
        <v>6</v>
      </c>
      <c r="G24" s="4">
        <f t="shared" si="0"/>
        <v>335</v>
      </c>
      <c r="I24" s="12"/>
      <c r="J24" s="13"/>
      <c r="K24" s="11"/>
    </row>
    <row r="25" spans="2:11" ht="15" customHeight="1">
      <c r="B25" s="1" t="s">
        <v>12</v>
      </c>
      <c r="C25" s="25">
        <v>155</v>
      </c>
      <c r="D25" s="25">
        <v>2</v>
      </c>
      <c r="E25" s="25">
        <v>0</v>
      </c>
      <c r="F25" s="25">
        <v>5</v>
      </c>
      <c r="G25" s="4">
        <f t="shared" si="0"/>
        <v>162</v>
      </c>
      <c r="I25" s="12"/>
      <c r="J25" s="13"/>
      <c r="K25" s="11"/>
    </row>
    <row r="26" spans="2:11" ht="15" customHeight="1">
      <c r="B26" s="1" t="s">
        <v>13</v>
      </c>
      <c r="C26" s="25">
        <v>11</v>
      </c>
      <c r="D26" s="25">
        <v>0</v>
      </c>
      <c r="E26" s="25">
        <v>0</v>
      </c>
      <c r="F26" s="25">
        <v>1</v>
      </c>
      <c r="G26" s="4">
        <f t="shared" si="0"/>
        <v>12</v>
      </c>
      <c r="I26" s="12"/>
      <c r="J26" s="13"/>
      <c r="K26" s="11"/>
    </row>
    <row r="27" spans="2:11" ht="15" customHeight="1">
      <c r="B27" s="1" t="s">
        <v>14</v>
      </c>
      <c r="C27" s="25">
        <v>47</v>
      </c>
      <c r="D27" s="25">
        <v>1</v>
      </c>
      <c r="E27" s="25">
        <v>0</v>
      </c>
      <c r="F27" s="25"/>
      <c r="G27" s="4">
        <f t="shared" si="0"/>
        <v>48</v>
      </c>
      <c r="I27" s="12"/>
      <c r="J27" s="13"/>
      <c r="K27" s="11"/>
    </row>
    <row r="28" spans="2:11" ht="15" customHeight="1">
      <c r="B28" s="1" t="s">
        <v>34</v>
      </c>
      <c r="C28" s="25">
        <v>28</v>
      </c>
      <c r="D28" s="25">
        <v>3</v>
      </c>
      <c r="E28" s="25">
        <v>1</v>
      </c>
      <c r="F28" s="25">
        <v>1</v>
      </c>
      <c r="G28" s="4">
        <f t="shared" si="0"/>
        <v>33</v>
      </c>
      <c r="I28" s="12"/>
      <c r="J28" s="13"/>
      <c r="K28" s="11"/>
    </row>
    <row r="29" spans="2:11" ht="15" customHeight="1">
      <c r="B29" s="1" t="s">
        <v>15</v>
      </c>
      <c r="C29" s="25">
        <v>35</v>
      </c>
      <c r="D29" s="25">
        <v>0</v>
      </c>
      <c r="E29" s="25">
        <v>0</v>
      </c>
      <c r="F29" s="25"/>
      <c r="G29" s="4">
        <f t="shared" si="0"/>
        <v>35</v>
      </c>
      <c r="I29" s="12"/>
      <c r="J29" s="13"/>
      <c r="K29" s="11"/>
    </row>
    <row r="30" spans="2:11" ht="15" customHeight="1">
      <c r="B30" s="1" t="s">
        <v>16</v>
      </c>
      <c r="C30" s="25">
        <v>98</v>
      </c>
      <c r="D30" s="25">
        <v>0</v>
      </c>
      <c r="E30" s="25">
        <v>6</v>
      </c>
      <c r="F30" s="25">
        <v>5</v>
      </c>
      <c r="G30" s="4">
        <f t="shared" si="0"/>
        <v>109</v>
      </c>
      <c r="I30" s="12"/>
      <c r="J30" s="13"/>
      <c r="K30" s="11"/>
    </row>
    <row r="31" spans="2:11" ht="15" customHeight="1">
      <c r="B31" s="1" t="s">
        <v>17</v>
      </c>
      <c r="C31" s="25">
        <v>318</v>
      </c>
      <c r="D31" s="25">
        <v>7</v>
      </c>
      <c r="E31" s="25">
        <v>5</v>
      </c>
      <c r="F31" s="25">
        <v>6</v>
      </c>
      <c r="G31" s="4">
        <f t="shared" si="0"/>
        <v>336</v>
      </c>
      <c r="I31" s="12"/>
      <c r="J31" s="13"/>
      <c r="K31" s="11"/>
    </row>
    <row r="32" spans="2:11" ht="15" customHeight="1">
      <c r="B32" s="1" t="s">
        <v>18</v>
      </c>
      <c r="C32" s="25">
        <v>1765</v>
      </c>
      <c r="D32" s="25">
        <v>239</v>
      </c>
      <c r="E32" s="25">
        <v>139</v>
      </c>
      <c r="F32" s="25">
        <v>96</v>
      </c>
      <c r="G32" s="4">
        <f t="shared" si="0"/>
        <v>2239</v>
      </c>
      <c r="I32" s="12"/>
      <c r="J32" s="13"/>
      <c r="K32" s="11"/>
    </row>
    <row r="33" spans="2:11" ht="15" customHeight="1">
      <c r="B33" s="1" t="s">
        <v>19</v>
      </c>
      <c r="C33" s="25">
        <v>1025</v>
      </c>
      <c r="D33" s="25">
        <v>90</v>
      </c>
      <c r="E33" s="25">
        <v>2</v>
      </c>
      <c r="F33" s="25">
        <v>19</v>
      </c>
      <c r="G33" s="4">
        <f t="shared" si="0"/>
        <v>1136</v>
      </c>
      <c r="I33" s="12"/>
      <c r="J33" s="13"/>
      <c r="K33" s="11"/>
    </row>
    <row r="34" spans="2:11" ht="15" customHeight="1">
      <c r="B34" s="1" t="s">
        <v>20</v>
      </c>
      <c r="C34" s="25">
        <v>189</v>
      </c>
      <c r="D34" s="25">
        <v>19</v>
      </c>
      <c r="E34" s="25">
        <v>6</v>
      </c>
      <c r="F34" s="25">
        <v>13</v>
      </c>
      <c r="G34" s="4">
        <f t="shared" si="0"/>
        <v>227</v>
      </c>
      <c r="I34" s="12"/>
      <c r="J34" s="13"/>
      <c r="K34" s="11"/>
    </row>
    <row r="35" spans="2:11" ht="15" customHeight="1">
      <c r="B35" s="1" t="s">
        <v>21</v>
      </c>
      <c r="C35" s="25">
        <v>291</v>
      </c>
      <c r="D35" s="25">
        <v>14</v>
      </c>
      <c r="E35" s="25">
        <v>13</v>
      </c>
      <c r="F35" s="25">
        <v>4</v>
      </c>
      <c r="G35" s="4">
        <f t="shared" si="0"/>
        <v>322</v>
      </c>
      <c r="I35" s="12"/>
      <c r="J35" s="13"/>
      <c r="K35" s="11"/>
    </row>
    <row r="36" spans="2:11" ht="15" customHeight="1">
      <c r="B36" s="1" t="s">
        <v>22</v>
      </c>
      <c r="C36" s="25">
        <v>28</v>
      </c>
      <c r="D36" s="25">
        <v>1</v>
      </c>
      <c r="E36" s="25">
        <v>1</v>
      </c>
      <c r="F36" s="25">
        <v>3</v>
      </c>
      <c r="G36" s="4">
        <f t="shared" si="0"/>
        <v>33</v>
      </c>
      <c r="I36" s="12"/>
      <c r="J36" s="13"/>
      <c r="K36" s="11"/>
    </row>
    <row r="37" spans="2:11" ht="15" customHeight="1" thickBot="1">
      <c r="B37" s="2" t="s">
        <v>23</v>
      </c>
      <c r="C37" s="26">
        <v>113</v>
      </c>
      <c r="D37" s="26">
        <v>0</v>
      </c>
      <c r="E37" s="26">
        <v>1</v>
      </c>
      <c r="F37" s="26"/>
      <c r="G37" s="4">
        <f t="shared" si="0"/>
        <v>114</v>
      </c>
      <c r="I37" s="12"/>
      <c r="J37" s="13"/>
      <c r="K37" s="11"/>
    </row>
    <row r="38" spans="2:11" ht="15" customHeight="1" thickBot="1">
      <c r="B38" s="21" t="s">
        <v>41</v>
      </c>
      <c r="C38" s="22">
        <f>SUM(C5:C37)</f>
        <v>10622</v>
      </c>
      <c r="D38" s="22">
        <f>SUM(D5:D37)</f>
        <v>719</v>
      </c>
      <c r="E38" s="22">
        <f>SUM(E5:E37)</f>
        <v>419</v>
      </c>
      <c r="F38" s="22">
        <f>SUM(F5:F37)</f>
        <v>286</v>
      </c>
      <c r="G38" s="10">
        <f>SUM(G5:G37)+F39</f>
        <v>12046</v>
      </c>
      <c r="I38" s="13"/>
      <c r="J38" s="11"/>
      <c r="K38" s="11"/>
    </row>
    <row r="39" spans="2:11" ht="15" customHeight="1">
      <c r="B39" s="3" t="s">
        <v>42</v>
      </c>
      <c r="C39" s="27"/>
      <c r="D39" s="27"/>
      <c r="E39" s="27"/>
      <c r="F39" s="27"/>
      <c r="G39" s="4">
        <v>2</v>
      </c>
      <c r="I39" s="14"/>
      <c r="J39" s="13"/>
      <c r="K39" s="11"/>
    </row>
    <row r="40" spans="2:11" ht="15" customHeight="1">
      <c r="B40" s="3" t="s">
        <v>24</v>
      </c>
      <c r="C40" s="28">
        <v>131</v>
      </c>
      <c r="D40" s="28">
        <v>1150</v>
      </c>
      <c r="E40" s="28">
        <v>10</v>
      </c>
      <c r="F40" s="28">
        <v>80</v>
      </c>
      <c r="G40" s="30">
        <v>1371</v>
      </c>
      <c r="H40" s="9"/>
      <c r="I40" s="12"/>
      <c r="J40" s="13"/>
      <c r="K40" s="11"/>
    </row>
    <row r="41" spans="2:11" ht="15" customHeight="1" thickBot="1">
      <c r="B41" s="2" t="s">
        <v>25</v>
      </c>
      <c r="C41" s="29">
        <v>215</v>
      </c>
      <c r="D41" s="29">
        <v>1125</v>
      </c>
      <c r="E41" s="29">
        <v>9</v>
      </c>
      <c r="F41" s="29">
        <v>157</v>
      </c>
      <c r="G41" s="31">
        <v>1506</v>
      </c>
      <c r="I41" s="12"/>
      <c r="J41" s="13"/>
      <c r="K41" s="11"/>
    </row>
    <row r="42" spans="2:11" ht="15" customHeight="1" thickBot="1">
      <c r="B42" s="23" t="s">
        <v>40</v>
      </c>
      <c r="C42" s="10">
        <f>C38+C39+C40+C41</f>
        <v>10968</v>
      </c>
      <c r="D42" s="10">
        <f>D38+D39+D40+D41</f>
        <v>2994</v>
      </c>
      <c r="E42" s="10">
        <f>E38+E39+E40+E41</f>
        <v>438</v>
      </c>
      <c r="F42" s="10">
        <f>F38+F39+F40+F41</f>
        <v>523</v>
      </c>
      <c r="G42" s="10">
        <f>G38+G39+G40+G41</f>
        <v>14925</v>
      </c>
      <c r="I42" s="15"/>
      <c r="J42" s="13"/>
      <c r="K42" s="11"/>
    </row>
    <row r="43" spans="2:7" ht="13.5" thickBot="1">
      <c r="B43" s="74"/>
      <c r="C43" s="75"/>
      <c r="D43" s="75"/>
      <c r="E43" s="75"/>
      <c r="F43" s="75"/>
      <c r="G43" s="76"/>
    </row>
    <row r="47" spans="4:6" ht="12.75">
      <c r="D47" s="9"/>
      <c r="F47" s="9"/>
    </row>
  </sheetData>
  <mergeCells count="2">
    <mergeCell ref="B2:G3"/>
    <mergeCell ref="B43:G43"/>
  </mergeCells>
  <printOptions/>
  <pageMargins left="0.54" right="0.75" top="0.28" bottom="0.44" header="0.25" footer="0.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8"/>
  <sheetViews>
    <sheetView tabSelected="1" workbookViewId="0" topLeftCell="A19">
      <selection activeCell="J37" sqref="J37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6.140625" style="0" customWidth="1"/>
    <col min="7" max="7" width="13.140625" style="0" bestFit="1" customWidth="1"/>
    <col min="9" max="9" width="9.8515625" style="0" bestFit="1" customWidth="1"/>
  </cols>
  <sheetData>
    <row r="1" ht="45" customHeight="1" thickBot="1"/>
    <row r="2" spans="2:7" ht="14.25" customHeight="1">
      <c r="B2" s="68" t="s">
        <v>51</v>
      </c>
      <c r="C2" s="69"/>
      <c r="D2" s="69"/>
      <c r="E2" s="69"/>
      <c r="F2" s="69"/>
      <c r="G2" s="70"/>
    </row>
    <row r="3" spans="2:13" ht="9.75" customHeight="1" thickBot="1">
      <c r="B3" s="71"/>
      <c r="C3" s="72"/>
      <c r="D3" s="72"/>
      <c r="E3" s="72"/>
      <c r="F3" s="72"/>
      <c r="G3" s="73"/>
      <c r="I3" s="11"/>
      <c r="J3" s="11"/>
      <c r="K3" s="11"/>
      <c r="M3">
        <v>1</v>
      </c>
    </row>
    <row r="4" spans="2:11" ht="30.75" customHeight="1" thickBot="1">
      <c r="B4" s="49" t="s">
        <v>0</v>
      </c>
      <c r="C4" s="50" t="s">
        <v>37</v>
      </c>
      <c r="D4" s="51" t="s">
        <v>45</v>
      </c>
      <c r="E4" s="50" t="s">
        <v>38</v>
      </c>
      <c r="F4" s="50" t="s">
        <v>39</v>
      </c>
      <c r="G4" s="52" t="s">
        <v>1</v>
      </c>
      <c r="I4" s="11"/>
      <c r="J4" s="11"/>
      <c r="K4" s="11"/>
    </row>
    <row r="5" spans="2:11" ht="15" customHeight="1">
      <c r="B5" s="37" t="s">
        <v>2</v>
      </c>
      <c r="C5" s="57">
        <v>730</v>
      </c>
      <c r="D5" s="57">
        <v>30</v>
      </c>
      <c r="E5" s="57">
        <v>16</v>
      </c>
      <c r="F5" s="57">
        <v>17</v>
      </c>
      <c r="G5" s="58">
        <f>C5+D5+E5+F5</f>
        <v>793</v>
      </c>
      <c r="I5" s="12"/>
      <c r="J5" s="20"/>
      <c r="K5" s="11"/>
    </row>
    <row r="6" spans="2:11" ht="15" customHeight="1">
      <c r="B6" s="1" t="s">
        <v>35</v>
      </c>
      <c r="C6" s="25">
        <v>398</v>
      </c>
      <c r="D6" s="25">
        <v>46</v>
      </c>
      <c r="E6" s="25">
        <v>20</v>
      </c>
      <c r="F6" s="25">
        <v>25</v>
      </c>
      <c r="G6" s="59">
        <f>C6+D6+E6+F6</f>
        <v>489</v>
      </c>
      <c r="I6" s="12"/>
      <c r="J6" s="13"/>
      <c r="K6" s="11"/>
    </row>
    <row r="7" spans="2:11" ht="15" customHeight="1">
      <c r="B7" s="1" t="s">
        <v>3</v>
      </c>
      <c r="C7" s="25">
        <v>158</v>
      </c>
      <c r="D7" s="25">
        <v>9</v>
      </c>
      <c r="E7" s="25">
        <v>19</v>
      </c>
      <c r="F7" s="25">
        <v>2</v>
      </c>
      <c r="G7" s="59">
        <f>C7+D7+E7+F7</f>
        <v>188</v>
      </c>
      <c r="I7" s="12"/>
      <c r="J7" s="13"/>
      <c r="K7" s="11"/>
    </row>
    <row r="8" spans="2:11" ht="15" customHeight="1">
      <c r="B8" s="1" t="s">
        <v>4</v>
      </c>
      <c r="C8" s="25">
        <v>229</v>
      </c>
      <c r="D8" s="25">
        <v>8</v>
      </c>
      <c r="E8" s="25">
        <v>31</v>
      </c>
      <c r="F8" s="25">
        <v>8</v>
      </c>
      <c r="G8" s="59">
        <f aca="true" t="shared" si="0" ref="G8:G37">C8+D8+E8+F8</f>
        <v>276</v>
      </c>
      <c r="I8" s="12"/>
      <c r="J8" s="13"/>
      <c r="K8" s="11"/>
    </row>
    <row r="9" spans="2:11" ht="15" customHeight="1">
      <c r="B9" s="1" t="s">
        <v>5</v>
      </c>
      <c r="C9" s="25">
        <v>115</v>
      </c>
      <c r="D9" s="25">
        <v>9</v>
      </c>
      <c r="E9" s="25">
        <v>8</v>
      </c>
      <c r="F9" s="25">
        <v>9</v>
      </c>
      <c r="G9" s="59">
        <f t="shared" si="0"/>
        <v>141</v>
      </c>
      <c r="I9" s="12"/>
      <c r="J9" s="13"/>
      <c r="K9" s="11"/>
    </row>
    <row r="10" spans="2:11" ht="15" customHeight="1">
      <c r="B10" s="1" t="s">
        <v>6</v>
      </c>
      <c r="C10" s="25">
        <v>155</v>
      </c>
      <c r="D10" s="25">
        <v>5</v>
      </c>
      <c r="E10" s="25">
        <v>22</v>
      </c>
      <c r="F10" s="25">
        <v>3</v>
      </c>
      <c r="G10" s="59">
        <f t="shared" si="0"/>
        <v>185</v>
      </c>
      <c r="I10" s="12"/>
      <c r="J10" s="13"/>
      <c r="K10" s="11"/>
    </row>
    <row r="11" spans="2:11" ht="15" customHeight="1">
      <c r="B11" s="1" t="s">
        <v>7</v>
      </c>
      <c r="C11" s="25">
        <v>164</v>
      </c>
      <c r="D11" s="25"/>
      <c r="E11" s="25"/>
      <c r="F11" s="25">
        <v>5</v>
      </c>
      <c r="G11" s="59">
        <f t="shared" si="0"/>
        <v>169</v>
      </c>
      <c r="I11" s="12"/>
      <c r="J11" s="13"/>
      <c r="K11" s="11"/>
    </row>
    <row r="12" spans="2:11" ht="15" customHeight="1">
      <c r="B12" s="1" t="s">
        <v>26</v>
      </c>
      <c r="C12" s="25">
        <v>145</v>
      </c>
      <c r="D12" s="25">
        <v>13</v>
      </c>
      <c r="E12" s="25">
        <v>5</v>
      </c>
      <c r="F12" s="25">
        <v>1</v>
      </c>
      <c r="G12" s="59">
        <f t="shared" si="0"/>
        <v>164</v>
      </c>
      <c r="I12" s="12"/>
      <c r="J12" s="13"/>
      <c r="K12" s="11"/>
    </row>
    <row r="13" spans="2:11" ht="15" customHeight="1">
      <c r="B13" s="1" t="s">
        <v>27</v>
      </c>
      <c r="C13" s="25">
        <v>87</v>
      </c>
      <c r="D13" s="25">
        <v>1</v>
      </c>
      <c r="E13" s="25">
        <v>4</v>
      </c>
      <c r="F13" s="25"/>
      <c r="G13" s="59">
        <f t="shared" si="0"/>
        <v>92</v>
      </c>
      <c r="I13" s="12"/>
      <c r="J13" s="13"/>
      <c r="K13" s="11"/>
    </row>
    <row r="14" spans="2:11" ht="15" customHeight="1">
      <c r="B14" s="1" t="s">
        <v>8</v>
      </c>
      <c r="C14" s="25">
        <v>198</v>
      </c>
      <c r="D14" s="25">
        <v>2</v>
      </c>
      <c r="E14" s="25">
        <v>3</v>
      </c>
      <c r="F14" s="25">
        <v>8</v>
      </c>
      <c r="G14" s="59">
        <f t="shared" si="0"/>
        <v>211</v>
      </c>
      <c r="I14" s="12"/>
      <c r="J14" s="13"/>
      <c r="K14" s="11"/>
    </row>
    <row r="15" spans="2:11" ht="15" customHeight="1">
      <c r="B15" s="1" t="s">
        <v>9</v>
      </c>
      <c r="C15" s="25">
        <v>272</v>
      </c>
      <c r="D15" s="25">
        <v>32</v>
      </c>
      <c r="E15" s="25">
        <v>8</v>
      </c>
      <c r="F15" s="25">
        <v>8</v>
      </c>
      <c r="G15" s="59">
        <f t="shared" si="0"/>
        <v>320</v>
      </c>
      <c r="I15" s="12"/>
      <c r="J15" s="13"/>
      <c r="K15" s="11"/>
    </row>
    <row r="16" spans="2:11" ht="15" customHeight="1">
      <c r="B16" s="1" t="s">
        <v>10</v>
      </c>
      <c r="C16" s="25">
        <v>1470</v>
      </c>
      <c r="D16" s="25">
        <v>65</v>
      </c>
      <c r="E16" s="25">
        <v>60</v>
      </c>
      <c r="F16" s="25">
        <v>33</v>
      </c>
      <c r="G16" s="59">
        <f t="shared" si="0"/>
        <v>1628</v>
      </c>
      <c r="I16" s="12"/>
      <c r="J16" s="13"/>
      <c r="K16" s="11"/>
    </row>
    <row r="17" spans="2:11" ht="15" customHeight="1">
      <c r="B17" s="1" t="s">
        <v>28</v>
      </c>
      <c r="C17" s="25">
        <v>69</v>
      </c>
      <c r="D17" s="25">
        <v>34</v>
      </c>
      <c r="E17" s="25"/>
      <c r="F17" s="25">
        <v>3</v>
      </c>
      <c r="G17" s="59">
        <f t="shared" si="0"/>
        <v>106</v>
      </c>
      <c r="I17" s="12"/>
      <c r="J17" s="13"/>
      <c r="K17" s="11"/>
    </row>
    <row r="18" spans="2:11" ht="15" customHeight="1">
      <c r="B18" s="1" t="s">
        <v>29</v>
      </c>
      <c r="C18" s="25">
        <v>228</v>
      </c>
      <c r="D18" s="25">
        <v>13</v>
      </c>
      <c r="E18" s="25">
        <v>30</v>
      </c>
      <c r="F18" s="25">
        <v>11</v>
      </c>
      <c r="G18" s="59">
        <f t="shared" si="0"/>
        <v>282</v>
      </c>
      <c r="I18" s="12"/>
      <c r="J18" s="13"/>
      <c r="K18" s="11"/>
    </row>
    <row r="19" spans="2:11" ht="15" customHeight="1">
      <c r="B19" s="1" t="s">
        <v>30</v>
      </c>
      <c r="C19" s="25">
        <v>486</v>
      </c>
      <c r="D19" s="25">
        <v>6</v>
      </c>
      <c r="E19" s="25">
        <v>32</v>
      </c>
      <c r="F19" s="25">
        <v>21</v>
      </c>
      <c r="G19" s="59">
        <f t="shared" si="0"/>
        <v>545</v>
      </c>
      <c r="I19" s="12"/>
      <c r="J19" s="13"/>
      <c r="K19" s="11"/>
    </row>
    <row r="20" spans="2:11" ht="15" customHeight="1">
      <c r="B20" s="1" t="s">
        <v>31</v>
      </c>
      <c r="C20" s="25">
        <v>233</v>
      </c>
      <c r="D20" s="25">
        <v>1</v>
      </c>
      <c r="E20" s="25">
        <v>1</v>
      </c>
      <c r="F20" s="25">
        <v>16</v>
      </c>
      <c r="G20" s="59">
        <f t="shared" si="0"/>
        <v>251</v>
      </c>
      <c r="I20" s="12"/>
      <c r="J20" s="13"/>
      <c r="K20" s="11"/>
    </row>
    <row r="21" spans="2:11" ht="15" customHeight="1">
      <c r="B21" s="1" t="s">
        <v>32</v>
      </c>
      <c r="C21" s="25">
        <v>103</v>
      </c>
      <c r="D21" s="25">
        <v>7</v>
      </c>
      <c r="E21" s="25">
        <v>1</v>
      </c>
      <c r="F21" s="25">
        <v>3</v>
      </c>
      <c r="G21" s="59">
        <f t="shared" si="0"/>
        <v>114</v>
      </c>
      <c r="I21" s="12"/>
      <c r="J21" s="13"/>
      <c r="K21" s="11"/>
    </row>
    <row r="22" spans="2:11" ht="15" customHeight="1">
      <c r="B22" s="1" t="s">
        <v>11</v>
      </c>
      <c r="C22" s="25">
        <v>284</v>
      </c>
      <c r="D22" s="25">
        <v>26</v>
      </c>
      <c r="E22" s="25">
        <v>9</v>
      </c>
      <c r="F22" s="25">
        <v>9</v>
      </c>
      <c r="G22" s="59">
        <f t="shared" si="0"/>
        <v>328</v>
      </c>
      <c r="I22" s="12"/>
      <c r="J22" s="13"/>
      <c r="K22" s="11"/>
    </row>
    <row r="23" spans="2:11" ht="15" customHeight="1">
      <c r="B23" s="1" t="s">
        <v>36</v>
      </c>
      <c r="C23" s="25">
        <v>39</v>
      </c>
      <c r="D23" s="25"/>
      <c r="E23" s="25"/>
      <c r="F23" s="25"/>
      <c r="G23" s="59">
        <f t="shared" si="0"/>
        <v>39</v>
      </c>
      <c r="I23" s="12"/>
      <c r="J23" s="13"/>
      <c r="K23" s="11"/>
    </row>
    <row r="24" spans="2:11" ht="15" customHeight="1">
      <c r="B24" s="1" t="s">
        <v>33</v>
      </c>
      <c r="C24" s="25">
        <v>276</v>
      </c>
      <c r="D24" s="25">
        <v>34</v>
      </c>
      <c r="E24" s="25">
        <v>1</v>
      </c>
      <c r="F24" s="25">
        <v>4</v>
      </c>
      <c r="G24" s="59">
        <f t="shared" si="0"/>
        <v>315</v>
      </c>
      <c r="I24" s="12"/>
      <c r="J24" s="13"/>
      <c r="K24" s="11"/>
    </row>
    <row r="25" spans="2:11" ht="15" customHeight="1">
      <c r="B25" s="1" t="s">
        <v>12</v>
      </c>
      <c r="C25" s="25">
        <v>151</v>
      </c>
      <c r="D25" s="25">
        <v>1</v>
      </c>
      <c r="E25" s="25"/>
      <c r="F25" s="25">
        <v>5</v>
      </c>
      <c r="G25" s="59">
        <f t="shared" si="0"/>
        <v>157</v>
      </c>
      <c r="I25" s="12"/>
      <c r="J25" s="13"/>
      <c r="K25" s="11"/>
    </row>
    <row r="26" spans="2:11" ht="15" customHeight="1">
      <c r="B26" s="1" t="s">
        <v>13</v>
      </c>
      <c r="C26" s="25">
        <v>11</v>
      </c>
      <c r="D26" s="25"/>
      <c r="E26" s="25"/>
      <c r="F26" s="25">
        <v>1</v>
      </c>
      <c r="G26" s="59">
        <f t="shared" si="0"/>
        <v>12</v>
      </c>
      <c r="I26" s="12"/>
      <c r="J26" s="13"/>
      <c r="K26" s="11"/>
    </row>
    <row r="27" spans="2:11" ht="15" customHeight="1">
      <c r="B27" s="1" t="s">
        <v>14</v>
      </c>
      <c r="C27" s="25">
        <v>47</v>
      </c>
      <c r="D27" s="25"/>
      <c r="E27" s="25">
        <v>1</v>
      </c>
      <c r="F27" s="25"/>
      <c r="G27" s="59">
        <f t="shared" si="0"/>
        <v>48</v>
      </c>
      <c r="I27" s="12"/>
      <c r="J27" s="13"/>
      <c r="K27" s="11"/>
    </row>
    <row r="28" spans="2:11" ht="15" customHeight="1">
      <c r="B28" s="1" t="s">
        <v>34</v>
      </c>
      <c r="C28" s="25">
        <v>28</v>
      </c>
      <c r="D28" s="25">
        <v>3</v>
      </c>
      <c r="E28" s="25">
        <v>1</v>
      </c>
      <c r="F28" s="25">
        <v>1</v>
      </c>
      <c r="G28" s="59">
        <f t="shared" si="0"/>
        <v>33</v>
      </c>
      <c r="I28" s="12"/>
      <c r="J28" s="13"/>
      <c r="K28" s="11"/>
    </row>
    <row r="29" spans="2:11" ht="15" customHeight="1">
      <c r="B29" s="1" t="s">
        <v>15</v>
      </c>
      <c r="C29" s="25">
        <v>33</v>
      </c>
      <c r="D29" s="25"/>
      <c r="E29" s="25"/>
      <c r="F29" s="25"/>
      <c r="G29" s="59">
        <f t="shared" si="0"/>
        <v>33</v>
      </c>
      <c r="I29" s="12"/>
      <c r="J29" s="13"/>
      <c r="K29" s="11"/>
    </row>
    <row r="30" spans="2:11" ht="15" customHeight="1">
      <c r="B30" s="1" t="s">
        <v>16</v>
      </c>
      <c r="C30" s="25">
        <v>101</v>
      </c>
      <c r="D30" s="25">
        <v>1</v>
      </c>
      <c r="E30" s="25">
        <v>6</v>
      </c>
      <c r="F30" s="25">
        <v>5</v>
      </c>
      <c r="G30" s="59">
        <f t="shared" si="0"/>
        <v>113</v>
      </c>
      <c r="I30" s="12"/>
      <c r="J30" s="13"/>
      <c r="K30" s="11"/>
    </row>
    <row r="31" spans="2:11" ht="15" customHeight="1">
      <c r="B31" s="1" t="s">
        <v>17</v>
      </c>
      <c r="C31" s="25">
        <v>311</v>
      </c>
      <c r="D31" s="25">
        <v>17</v>
      </c>
      <c r="E31" s="25">
        <v>5</v>
      </c>
      <c r="F31" s="25">
        <v>13</v>
      </c>
      <c r="G31" s="59">
        <f t="shared" si="0"/>
        <v>346</v>
      </c>
      <c r="I31" s="12"/>
      <c r="J31" s="13"/>
      <c r="K31" s="11"/>
    </row>
    <row r="32" spans="2:11" ht="15" customHeight="1">
      <c r="B32" s="1" t="s">
        <v>18</v>
      </c>
      <c r="C32" s="25">
        <v>1583</v>
      </c>
      <c r="D32" s="25">
        <v>255</v>
      </c>
      <c r="E32" s="25">
        <v>161</v>
      </c>
      <c r="F32" s="25">
        <v>88</v>
      </c>
      <c r="G32" s="59">
        <f t="shared" si="0"/>
        <v>2087</v>
      </c>
      <c r="I32" s="12"/>
      <c r="J32" s="13"/>
      <c r="K32" s="11"/>
    </row>
    <row r="33" spans="2:11" ht="15" customHeight="1">
      <c r="B33" s="1" t="s">
        <v>19</v>
      </c>
      <c r="C33" s="25">
        <v>973</v>
      </c>
      <c r="D33" s="25">
        <v>88</v>
      </c>
      <c r="E33" s="25">
        <v>3</v>
      </c>
      <c r="F33" s="25">
        <v>23</v>
      </c>
      <c r="G33" s="59">
        <f t="shared" si="0"/>
        <v>1087</v>
      </c>
      <c r="I33" s="12"/>
      <c r="J33" s="13"/>
      <c r="K33" s="11"/>
    </row>
    <row r="34" spans="2:11" ht="15" customHeight="1">
      <c r="B34" s="1" t="s">
        <v>20</v>
      </c>
      <c r="C34" s="25">
        <v>171</v>
      </c>
      <c r="D34" s="25">
        <v>20</v>
      </c>
      <c r="E34" s="25">
        <v>6</v>
      </c>
      <c r="F34" s="25">
        <v>10</v>
      </c>
      <c r="G34" s="59">
        <f t="shared" si="0"/>
        <v>207</v>
      </c>
      <c r="I34" s="12"/>
      <c r="J34" s="13"/>
      <c r="K34" s="11"/>
    </row>
    <row r="35" spans="2:11" ht="15" customHeight="1">
      <c r="B35" s="1" t="s">
        <v>21</v>
      </c>
      <c r="C35" s="25">
        <v>273</v>
      </c>
      <c r="D35" s="25">
        <v>16</v>
      </c>
      <c r="E35" s="25">
        <v>15</v>
      </c>
      <c r="F35" s="25">
        <v>9</v>
      </c>
      <c r="G35" s="59">
        <f t="shared" si="0"/>
        <v>313</v>
      </c>
      <c r="I35" s="12"/>
      <c r="J35" s="13"/>
      <c r="K35" s="11"/>
    </row>
    <row r="36" spans="2:11" ht="15" customHeight="1">
      <c r="B36" s="1" t="s">
        <v>22</v>
      </c>
      <c r="C36" s="25">
        <v>25</v>
      </c>
      <c r="D36" s="25">
        <v>1</v>
      </c>
      <c r="E36" s="25">
        <v>1</v>
      </c>
      <c r="F36" s="25">
        <v>4</v>
      </c>
      <c r="G36" s="59">
        <f t="shared" si="0"/>
        <v>31</v>
      </c>
      <c r="I36" s="12"/>
      <c r="J36" s="13"/>
      <c r="K36" s="11"/>
    </row>
    <row r="37" spans="2:11" ht="15" customHeight="1">
      <c r="B37" s="1" t="s">
        <v>23</v>
      </c>
      <c r="C37" s="25">
        <v>109</v>
      </c>
      <c r="D37" s="25"/>
      <c r="E37" s="25">
        <v>1</v>
      </c>
      <c r="F37" s="25">
        <v>1</v>
      </c>
      <c r="G37" s="59">
        <f t="shared" si="0"/>
        <v>111</v>
      </c>
      <c r="I37" s="12"/>
      <c r="J37" s="13"/>
      <c r="K37" s="11"/>
    </row>
    <row r="38" spans="2:11" ht="15" customHeight="1" thickBot="1">
      <c r="B38" s="38" t="s">
        <v>42</v>
      </c>
      <c r="C38" s="60"/>
      <c r="D38" s="60"/>
      <c r="E38" s="60"/>
      <c r="F38" s="60"/>
      <c r="G38" s="61">
        <v>6</v>
      </c>
      <c r="I38" s="12"/>
      <c r="J38" s="13"/>
      <c r="K38" s="11"/>
    </row>
    <row r="39" spans="2:11" ht="15" customHeight="1" thickBot="1">
      <c r="B39" s="53" t="s">
        <v>41</v>
      </c>
      <c r="C39" s="54">
        <f>SUM(C5:C37)</f>
        <v>9655</v>
      </c>
      <c r="D39" s="54">
        <f>SUM(D5:D37)</f>
        <v>743</v>
      </c>
      <c r="E39" s="54">
        <f>SUM(E5:E37)</f>
        <v>470</v>
      </c>
      <c r="F39" s="55">
        <f>SUM(F5:F37)</f>
        <v>346</v>
      </c>
      <c r="G39" s="56">
        <f>SUM(G5:G38)+F40</f>
        <v>11220</v>
      </c>
      <c r="I39" s="13"/>
      <c r="J39" s="11"/>
      <c r="K39" s="11"/>
    </row>
    <row r="40" spans="2:11" ht="15" customHeight="1">
      <c r="B40" s="65"/>
      <c r="C40" s="66"/>
      <c r="D40" s="66"/>
      <c r="E40" s="66"/>
      <c r="F40" s="66"/>
      <c r="G40" s="67"/>
      <c r="I40" s="14"/>
      <c r="J40" s="13"/>
      <c r="K40" s="11"/>
    </row>
    <row r="41" spans="2:11" ht="15" customHeight="1">
      <c r="B41" s="1" t="s">
        <v>52</v>
      </c>
      <c r="C41" s="47">
        <v>123</v>
      </c>
      <c r="D41" s="47">
        <v>1046</v>
      </c>
      <c r="E41" s="47">
        <v>11</v>
      </c>
      <c r="F41" s="47">
        <v>88</v>
      </c>
      <c r="G41" s="59">
        <f>C41+D41+E41+F41</f>
        <v>1268</v>
      </c>
      <c r="H41" s="9"/>
      <c r="I41" s="12"/>
      <c r="J41" s="13"/>
      <c r="K41" s="11"/>
    </row>
    <row r="42" spans="2:11" ht="15" customHeight="1">
      <c r="B42" s="1" t="s">
        <v>53</v>
      </c>
      <c r="C42" s="47">
        <v>193</v>
      </c>
      <c r="D42" s="47">
        <v>1063</v>
      </c>
      <c r="E42" s="47">
        <v>10</v>
      </c>
      <c r="F42" s="47">
        <v>142</v>
      </c>
      <c r="G42" s="59">
        <f>C42+D42+E42+F42</f>
        <v>1408</v>
      </c>
      <c r="I42" s="12"/>
      <c r="J42" s="13"/>
      <c r="K42" s="11"/>
    </row>
    <row r="43" spans="2:11" ht="15" customHeight="1">
      <c r="B43" s="63" t="s">
        <v>40</v>
      </c>
      <c r="C43" s="62">
        <f>C39+C40+C41+C42</f>
        <v>9971</v>
      </c>
      <c r="D43" s="62">
        <f>D39+D40+D41+D42</f>
        <v>2852</v>
      </c>
      <c r="E43" s="62">
        <f>E39+E40+E41+E42</f>
        <v>491</v>
      </c>
      <c r="F43" s="62">
        <f>F39+F40+F41+F42</f>
        <v>576</v>
      </c>
      <c r="G43" s="64">
        <f>G39+G40+G41+G42</f>
        <v>13896</v>
      </c>
      <c r="I43" s="15"/>
      <c r="J43" s="13"/>
      <c r="K43" s="11"/>
    </row>
    <row r="44" spans="2:7" ht="13.5" thickBot="1">
      <c r="B44" s="77"/>
      <c r="C44" s="78"/>
      <c r="D44" s="78"/>
      <c r="E44" s="78"/>
      <c r="F44" s="78"/>
      <c r="G44" s="79"/>
    </row>
    <row r="48" spans="4:6" ht="12.75">
      <c r="D48" s="9"/>
      <c r="F48" s="9"/>
    </row>
  </sheetData>
  <mergeCells count="2">
    <mergeCell ref="B2:G3"/>
    <mergeCell ref="B44:G44"/>
  </mergeCells>
  <printOptions/>
  <pageMargins left="0.54" right="0.75" top="0.28" bottom="0.44" header="0.25" footer="0.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4"/>
  <sheetViews>
    <sheetView workbookViewId="0" topLeftCell="B25">
      <selection activeCell="G41" sqref="G41"/>
    </sheetView>
  </sheetViews>
  <sheetFormatPr defaultColWidth="9.140625" defaultRowHeight="12.75"/>
  <cols>
    <col min="1" max="1" width="7.8515625" style="0" customWidth="1"/>
    <col min="2" max="2" width="30.7109375" style="0" customWidth="1"/>
    <col min="3" max="3" width="15.28125" style="0" customWidth="1"/>
    <col min="4" max="4" width="16.28125" style="0" customWidth="1"/>
    <col min="5" max="5" width="19.00390625" style="0" customWidth="1"/>
  </cols>
  <sheetData>
    <row r="1" ht="92.25" customHeight="1" thickBot="1"/>
    <row r="2" spans="2:5" ht="21" customHeight="1">
      <c r="B2" s="80" t="s">
        <v>47</v>
      </c>
      <c r="C2" s="81"/>
      <c r="D2" s="81"/>
      <c r="E2" s="82"/>
    </row>
    <row r="3" spans="2:5" ht="21" customHeight="1" thickBot="1">
      <c r="B3" s="83"/>
      <c r="C3" s="84"/>
      <c r="D3" s="84"/>
      <c r="E3" s="85"/>
    </row>
    <row r="4" spans="2:5" ht="20.25" customHeight="1" thickBot="1" thickTop="1">
      <c r="B4" s="5" t="s">
        <v>0</v>
      </c>
      <c r="C4" s="6" t="s">
        <v>50</v>
      </c>
      <c r="D4" s="6" t="s">
        <v>49</v>
      </c>
      <c r="E4" s="7" t="s">
        <v>43</v>
      </c>
    </row>
    <row r="5" spans="2:5" ht="15">
      <c r="B5" s="32" t="s">
        <v>2</v>
      </c>
      <c r="C5" s="39">
        <f>'2009-2010'!G5</f>
        <v>793</v>
      </c>
      <c r="D5" s="39">
        <f>'2008 2009'!G5</f>
        <v>894</v>
      </c>
      <c r="E5" s="40">
        <f>C5-D5</f>
        <v>-101</v>
      </c>
    </row>
    <row r="6" spans="2:5" ht="15">
      <c r="B6" s="32" t="s">
        <v>35</v>
      </c>
      <c r="C6" s="39">
        <f>'2009-2010'!G6</f>
        <v>489</v>
      </c>
      <c r="D6" s="39">
        <f>'2008 2009'!G6</f>
        <v>729</v>
      </c>
      <c r="E6" s="40">
        <f aca="true" t="shared" si="0" ref="E6:E43">C6-D6</f>
        <v>-240</v>
      </c>
    </row>
    <row r="7" spans="2:5" ht="15">
      <c r="B7" s="32" t="s">
        <v>3</v>
      </c>
      <c r="C7" s="39">
        <f>'2009-2010'!G7</f>
        <v>188</v>
      </c>
      <c r="D7" s="39">
        <f>'2008 2009'!G7</f>
        <v>204</v>
      </c>
      <c r="E7" s="40">
        <f t="shared" si="0"/>
        <v>-16</v>
      </c>
    </row>
    <row r="8" spans="2:5" ht="15">
      <c r="B8" s="32" t="s">
        <v>4</v>
      </c>
      <c r="C8" s="39">
        <f>'2009-2010'!G8</f>
        <v>276</v>
      </c>
      <c r="D8" s="39">
        <f>'2008 2009'!G8</f>
        <v>290</v>
      </c>
      <c r="E8" s="40">
        <f t="shared" si="0"/>
        <v>-14</v>
      </c>
    </row>
    <row r="9" spans="2:5" ht="15">
      <c r="B9" s="32" t="s">
        <v>5</v>
      </c>
      <c r="C9" s="39">
        <f>'2009-2010'!G9</f>
        <v>141</v>
      </c>
      <c r="D9" s="39">
        <f>'2008 2009'!G9</f>
        <v>147</v>
      </c>
      <c r="E9" s="40">
        <f t="shared" si="0"/>
        <v>-6</v>
      </c>
    </row>
    <row r="10" spans="2:5" ht="15">
      <c r="B10" s="32" t="s">
        <v>6</v>
      </c>
      <c r="C10" s="39">
        <f>'2009-2010'!G10</f>
        <v>185</v>
      </c>
      <c r="D10" s="39">
        <f>'2008 2009'!G10</f>
        <v>190</v>
      </c>
      <c r="E10" s="40">
        <f t="shared" si="0"/>
        <v>-5</v>
      </c>
    </row>
    <row r="11" spans="2:5" ht="15">
      <c r="B11" s="32" t="s">
        <v>7</v>
      </c>
      <c r="C11" s="39">
        <f>'2009-2010'!G11</f>
        <v>169</v>
      </c>
      <c r="D11" s="39">
        <f>'2008 2009'!G11</f>
        <v>172</v>
      </c>
      <c r="E11" s="40">
        <f t="shared" si="0"/>
        <v>-3</v>
      </c>
    </row>
    <row r="12" spans="2:5" ht="15">
      <c r="B12" s="32" t="s">
        <v>26</v>
      </c>
      <c r="C12" s="39">
        <f>'2009-2010'!G12</f>
        <v>164</v>
      </c>
      <c r="D12" s="39">
        <f>'2008 2009'!G12</f>
        <v>171</v>
      </c>
      <c r="E12" s="40">
        <f t="shared" si="0"/>
        <v>-7</v>
      </c>
    </row>
    <row r="13" spans="2:5" ht="15">
      <c r="B13" s="32" t="s">
        <v>27</v>
      </c>
      <c r="C13" s="39">
        <f>'2009-2010'!G13</f>
        <v>92</v>
      </c>
      <c r="D13" s="39">
        <f>'2008 2009'!G13</f>
        <v>106</v>
      </c>
      <c r="E13" s="40">
        <f t="shared" si="0"/>
        <v>-14</v>
      </c>
    </row>
    <row r="14" spans="2:5" ht="15">
      <c r="B14" s="32" t="s">
        <v>8</v>
      </c>
      <c r="C14" s="39">
        <f>'2009-2010'!G14</f>
        <v>211</v>
      </c>
      <c r="D14" s="39">
        <f>'2008 2009'!G14</f>
        <v>214</v>
      </c>
      <c r="E14" s="40">
        <f t="shared" si="0"/>
        <v>-3</v>
      </c>
    </row>
    <row r="15" spans="2:5" ht="15">
      <c r="B15" s="32" t="s">
        <v>9</v>
      </c>
      <c r="C15" s="39">
        <f>'2009-2010'!G15</f>
        <v>320</v>
      </c>
      <c r="D15" s="39">
        <f>'2008 2009'!G15</f>
        <v>345</v>
      </c>
      <c r="E15" s="40">
        <f t="shared" si="0"/>
        <v>-25</v>
      </c>
    </row>
    <row r="16" spans="2:5" ht="15">
      <c r="B16" s="32" t="s">
        <v>10</v>
      </c>
      <c r="C16" s="39">
        <f>'2009-2010'!G16</f>
        <v>1628</v>
      </c>
      <c r="D16" s="39">
        <f>'2008 2009'!G16</f>
        <v>1709</v>
      </c>
      <c r="E16" s="40">
        <f t="shared" si="0"/>
        <v>-81</v>
      </c>
    </row>
    <row r="17" spans="2:5" ht="15">
      <c r="B17" s="32" t="s">
        <v>28</v>
      </c>
      <c r="C17" s="39">
        <f>'2009-2010'!G17</f>
        <v>106</v>
      </c>
      <c r="D17" s="39">
        <f>'2008 2009'!G17</f>
        <v>114</v>
      </c>
      <c r="E17" s="40">
        <f t="shared" si="0"/>
        <v>-8</v>
      </c>
    </row>
    <row r="18" spans="2:5" ht="15">
      <c r="B18" s="32" t="s">
        <v>29</v>
      </c>
      <c r="C18" s="39">
        <f>'2009-2010'!G18</f>
        <v>282</v>
      </c>
      <c r="D18" s="39">
        <f>'2008 2009'!G18</f>
        <v>296</v>
      </c>
      <c r="E18" s="40">
        <f t="shared" si="0"/>
        <v>-14</v>
      </c>
    </row>
    <row r="19" spans="2:5" ht="15">
      <c r="B19" s="32" t="s">
        <v>30</v>
      </c>
      <c r="C19" s="39">
        <f>'2009-2010'!G19</f>
        <v>545</v>
      </c>
      <c r="D19" s="39">
        <f>'2008 2009'!G19</f>
        <v>569</v>
      </c>
      <c r="E19" s="40">
        <f t="shared" si="0"/>
        <v>-24</v>
      </c>
    </row>
    <row r="20" spans="2:5" ht="15">
      <c r="B20" s="32" t="s">
        <v>31</v>
      </c>
      <c r="C20" s="39">
        <f>'2009-2010'!G20</f>
        <v>251</v>
      </c>
      <c r="D20" s="39">
        <f>'2008 2009'!G20</f>
        <v>249</v>
      </c>
      <c r="E20" s="40">
        <f t="shared" si="0"/>
        <v>2</v>
      </c>
    </row>
    <row r="21" spans="2:5" ht="15">
      <c r="B21" s="32" t="s">
        <v>32</v>
      </c>
      <c r="C21" s="39">
        <f>'2009-2010'!G21</f>
        <v>114</v>
      </c>
      <c r="D21" s="39">
        <f>'2008 2009'!G21</f>
        <v>132</v>
      </c>
      <c r="E21" s="40">
        <f t="shared" si="0"/>
        <v>-18</v>
      </c>
    </row>
    <row r="22" spans="2:5" ht="15">
      <c r="B22" s="32" t="s">
        <v>11</v>
      </c>
      <c r="C22" s="39">
        <f>'2009-2010'!G22</f>
        <v>328</v>
      </c>
      <c r="D22" s="39">
        <f>'2008 2009'!G22</f>
        <v>332</v>
      </c>
      <c r="E22" s="40">
        <f t="shared" si="0"/>
        <v>-4</v>
      </c>
    </row>
    <row r="23" spans="2:5" ht="15">
      <c r="B23" s="32" t="s">
        <v>36</v>
      </c>
      <c r="C23" s="39">
        <f>'2009-2010'!G23</f>
        <v>39</v>
      </c>
      <c r="D23" s="39">
        <f>'2008 2009'!G23</f>
        <v>42</v>
      </c>
      <c r="E23" s="40">
        <f t="shared" si="0"/>
        <v>-3</v>
      </c>
    </row>
    <row r="24" spans="2:5" ht="15">
      <c r="B24" s="32" t="s">
        <v>33</v>
      </c>
      <c r="C24" s="39">
        <f>'2009-2010'!G24</f>
        <v>315</v>
      </c>
      <c r="D24" s="39">
        <f>'2008 2009'!G24</f>
        <v>335</v>
      </c>
      <c r="E24" s="40">
        <f t="shared" si="0"/>
        <v>-20</v>
      </c>
    </row>
    <row r="25" spans="2:5" ht="15">
      <c r="B25" s="32" t="s">
        <v>12</v>
      </c>
      <c r="C25" s="39">
        <f>'2009-2010'!G25</f>
        <v>157</v>
      </c>
      <c r="D25" s="39">
        <f>'2008 2009'!G25</f>
        <v>162</v>
      </c>
      <c r="E25" s="40">
        <f t="shared" si="0"/>
        <v>-5</v>
      </c>
    </row>
    <row r="26" spans="2:5" ht="15">
      <c r="B26" s="32" t="s">
        <v>13</v>
      </c>
      <c r="C26" s="39">
        <f>'2009-2010'!G26</f>
        <v>12</v>
      </c>
      <c r="D26" s="39">
        <f>'2008 2009'!G26</f>
        <v>12</v>
      </c>
      <c r="E26" s="40">
        <f t="shared" si="0"/>
        <v>0</v>
      </c>
    </row>
    <row r="27" spans="2:5" ht="15">
      <c r="B27" s="32" t="s">
        <v>14</v>
      </c>
      <c r="C27" s="39">
        <f>'2009-2010'!G27</f>
        <v>48</v>
      </c>
      <c r="D27" s="39">
        <f>'2008 2009'!G27</f>
        <v>48</v>
      </c>
      <c r="E27" s="40">
        <f t="shared" si="0"/>
        <v>0</v>
      </c>
    </row>
    <row r="28" spans="2:5" ht="15">
      <c r="B28" s="32" t="s">
        <v>34</v>
      </c>
      <c r="C28" s="39">
        <f>'2009-2010'!G28</f>
        <v>33</v>
      </c>
      <c r="D28" s="39">
        <f>'2008 2009'!G28</f>
        <v>33</v>
      </c>
      <c r="E28" s="40">
        <f t="shared" si="0"/>
        <v>0</v>
      </c>
    </row>
    <row r="29" spans="2:5" ht="15">
      <c r="B29" s="32" t="s">
        <v>15</v>
      </c>
      <c r="C29" s="39">
        <f>'2009-2010'!G29</f>
        <v>33</v>
      </c>
      <c r="D29" s="39">
        <f>'2008 2009'!G29</f>
        <v>35</v>
      </c>
      <c r="E29" s="40">
        <f t="shared" si="0"/>
        <v>-2</v>
      </c>
    </row>
    <row r="30" spans="2:5" ht="15">
      <c r="B30" s="32" t="s">
        <v>16</v>
      </c>
      <c r="C30" s="39">
        <f>'2009-2010'!G30</f>
        <v>113</v>
      </c>
      <c r="D30" s="39">
        <f>'2008 2009'!G30</f>
        <v>109</v>
      </c>
      <c r="E30" s="40">
        <f t="shared" si="0"/>
        <v>4</v>
      </c>
    </row>
    <row r="31" spans="2:5" ht="15">
      <c r="B31" s="32" t="s">
        <v>17</v>
      </c>
      <c r="C31" s="39">
        <f>'2009-2010'!G31</f>
        <v>346</v>
      </c>
      <c r="D31" s="39">
        <f>'2008 2009'!G31</f>
        <v>336</v>
      </c>
      <c r="E31" s="40">
        <f t="shared" si="0"/>
        <v>10</v>
      </c>
    </row>
    <row r="32" spans="2:5" ht="15">
      <c r="B32" s="32" t="s">
        <v>18</v>
      </c>
      <c r="C32" s="39">
        <f>'2009-2010'!G32</f>
        <v>2087</v>
      </c>
      <c r="D32" s="39">
        <f>'2008 2009'!G32</f>
        <v>2239</v>
      </c>
      <c r="E32" s="40">
        <f t="shared" si="0"/>
        <v>-152</v>
      </c>
    </row>
    <row r="33" spans="2:5" ht="15">
      <c r="B33" s="32" t="s">
        <v>19</v>
      </c>
      <c r="C33" s="39">
        <f>'2009-2010'!G33</f>
        <v>1087</v>
      </c>
      <c r="D33" s="39">
        <f>'2008 2009'!G33</f>
        <v>1136</v>
      </c>
      <c r="E33" s="40">
        <f t="shared" si="0"/>
        <v>-49</v>
      </c>
    </row>
    <row r="34" spans="2:5" ht="15">
      <c r="B34" s="32" t="s">
        <v>20</v>
      </c>
      <c r="C34" s="39">
        <f>'2009-2010'!G34</f>
        <v>207</v>
      </c>
      <c r="D34" s="39">
        <f>'2008 2009'!G34</f>
        <v>227</v>
      </c>
      <c r="E34" s="40">
        <f t="shared" si="0"/>
        <v>-20</v>
      </c>
    </row>
    <row r="35" spans="2:5" ht="15">
      <c r="B35" s="32" t="s">
        <v>21</v>
      </c>
      <c r="C35" s="39">
        <f>'2009-2010'!G35</f>
        <v>313</v>
      </c>
      <c r="D35" s="39">
        <f>'2008 2009'!G35</f>
        <v>322</v>
      </c>
      <c r="E35" s="40">
        <f t="shared" si="0"/>
        <v>-9</v>
      </c>
    </row>
    <row r="36" spans="2:5" ht="15">
      <c r="B36" s="32" t="s">
        <v>22</v>
      </c>
      <c r="C36" s="39">
        <f>'2009-2010'!G36</f>
        <v>31</v>
      </c>
      <c r="D36" s="39">
        <f>'2008 2009'!G36</f>
        <v>33</v>
      </c>
      <c r="E36" s="40">
        <f t="shared" si="0"/>
        <v>-2</v>
      </c>
    </row>
    <row r="37" spans="2:5" ht="15">
      <c r="B37" s="32" t="s">
        <v>23</v>
      </c>
      <c r="C37" s="39">
        <f>'2009-2010'!G37</f>
        <v>111</v>
      </c>
      <c r="D37" s="39">
        <f>'2008 2009'!G37</f>
        <v>114</v>
      </c>
      <c r="E37" s="40">
        <f t="shared" si="0"/>
        <v>-3</v>
      </c>
    </row>
    <row r="38" spans="2:5" ht="15">
      <c r="B38" s="32" t="s">
        <v>39</v>
      </c>
      <c r="C38" s="39">
        <f>'2009-2010'!F39</f>
        <v>346</v>
      </c>
      <c r="D38" s="39">
        <f>'2008 2009'!F38</f>
        <v>286</v>
      </c>
      <c r="E38" s="40">
        <f t="shared" si="0"/>
        <v>60</v>
      </c>
    </row>
    <row r="39" spans="2:5" ht="15.75" thickBot="1">
      <c r="B39" s="33" t="s">
        <v>46</v>
      </c>
      <c r="C39" s="39">
        <f>'2009-2010'!F40</f>
        <v>0</v>
      </c>
      <c r="D39" s="48">
        <v>2</v>
      </c>
      <c r="E39" s="40">
        <f t="shared" si="0"/>
        <v>-2</v>
      </c>
    </row>
    <row r="40" spans="2:5" ht="18.75" thickBot="1">
      <c r="B40" s="35" t="s">
        <v>44</v>
      </c>
      <c r="C40" s="41">
        <f>SUM(C5:C39)</f>
        <v>11560</v>
      </c>
      <c r="D40" s="42">
        <f>SUM(D5:D39)</f>
        <v>12334</v>
      </c>
      <c r="E40" s="40">
        <f t="shared" si="0"/>
        <v>-774</v>
      </c>
    </row>
    <row r="41" spans="2:5" ht="15">
      <c r="B41" s="34" t="s">
        <v>52</v>
      </c>
      <c r="C41" s="39">
        <f>'2009-2010'!G41</f>
        <v>1268</v>
      </c>
      <c r="D41" s="43">
        <f>'2008 2009'!G40</f>
        <v>1371</v>
      </c>
      <c r="E41" s="40">
        <f t="shared" si="0"/>
        <v>-103</v>
      </c>
    </row>
    <row r="42" spans="2:5" ht="15.75" thickBot="1">
      <c r="B42" s="33" t="s">
        <v>53</v>
      </c>
      <c r="C42" s="39">
        <f>'2009-2010'!G42</f>
        <v>1408</v>
      </c>
      <c r="D42" s="44">
        <f>'2008 2009'!G41</f>
        <v>1506</v>
      </c>
      <c r="E42" s="40">
        <f t="shared" si="0"/>
        <v>-98</v>
      </c>
    </row>
    <row r="43" spans="2:5" ht="21" customHeight="1" thickBot="1">
      <c r="B43" s="36" t="s">
        <v>40</v>
      </c>
      <c r="C43" s="45">
        <f>SUM(C40:C42)</f>
        <v>14236</v>
      </c>
      <c r="D43" s="46">
        <f>SUM(D40:D42)</f>
        <v>15211</v>
      </c>
      <c r="E43" s="40">
        <f t="shared" si="0"/>
        <v>-975</v>
      </c>
    </row>
    <row r="44" spans="3:5" ht="12.75">
      <c r="C44" s="8"/>
      <c r="D44" s="8"/>
      <c r="E44" s="8"/>
    </row>
  </sheetData>
  <mergeCells count="1">
    <mergeCell ref="B2:E3"/>
  </mergeCells>
  <printOptions/>
  <pageMargins left="0.38" right="0.35" top="0.73" bottom="0.16" header="0.27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2009-02-09T11:18:26Z</cp:lastPrinted>
  <dcterms:created xsi:type="dcterms:W3CDTF">2002-02-06T09:47:13Z</dcterms:created>
  <dcterms:modified xsi:type="dcterms:W3CDTF">2010-02-04T09:16:37Z</dcterms:modified>
  <cp:category/>
  <cp:version/>
  <cp:contentType/>
  <cp:contentStatus/>
</cp:coreProperties>
</file>